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5DBDE859-8F1B-4F3A-A7E0-DF90F4774E6C}" xr6:coauthVersionLast="47" xr6:coauthVersionMax="47" xr10:uidLastSave="{00000000-0000-0000-0000-000000000000}"/>
  <bookViews>
    <workbookView xWindow="750" yWindow="210" windowWidth="26310" windowHeight="14970" xr2:uid="{00000000-000D-0000-FFFF-FFFF00000000}"/>
  </bookViews>
  <sheets>
    <sheet name="応募者名簿" sheetId="2" r:id="rId1"/>
    <sheet name="支店名・学年" sheetId="4" state="hidden" r:id="rId2"/>
    <sheet name="応募票" sheetId="5" r:id="rId3"/>
    <sheet name="応募内訳" sheetId="3" r:id="rId4"/>
  </sheets>
  <definedNames>
    <definedName name="_xlnm.Print_Area" localSheetId="0">応募者名簿!$A$1:$F$67</definedName>
    <definedName name="_xlnm.Print_Area" localSheetId="2">応募票!$A$1:$N$330</definedName>
    <definedName name="_xlnm.Print_Titles" localSheetId="0">応募者名簿!$2:$7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5" l="1"/>
  <c r="L74" i="5"/>
  <c r="L73" i="5"/>
  <c r="L72" i="5"/>
  <c r="L174" i="5"/>
  <c r="E174" i="5"/>
  <c r="L170" i="5" l="1"/>
  <c r="E170" i="5"/>
  <c r="L327" i="5"/>
  <c r="L325" i="5"/>
  <c r="E327" i="5"/>
  <c r="E325" i="5"/>
  <c r="L316" i="5"/>
  <c r="L314" i="5"/>
  <c r="E316" i="5"/>
  <c r="E314" i="5"/>
  <c r="L305" i="5"/>
  <c r="L303" i="5"/>
  <c r="E305" i="5"/>
  <c r="E303" i="5"/>
  <c r="L294" i="5"/>
  <c r="L292" i="5"/>
  <c r="E294" i="5"/>
  <c r="E292" i="5"/>
  <c r="L283" i="5"/>
  <c r="L281" i="5"/>
  <c r="E283" i="5"/>
  <c r="E281" i="5"/>
  <c r="L272" i="5"/>
  <c r="L270" i="5"/>
  <c r="E272" i="5"/>
  <c r="E270" i="5"/>
  <c r="L261" i="5"/>
  <c r="L259" i="5"/>
  <c r="E261" i="5"/>
  <c r="L250" i="5"/>
  <c r="E250" i="5"/>
  <c r="L239" i="5"/>
  <c r="E239" i="5"/>
  <c r="L228" i="5"/>
  <c r="E228" i="5"/>
  <c r="L217" i="5"/>
  <c r="E217" i="5"/>
  <c r="L206" i="5"/>
  <c r="E206" i="5"/>
  <c r="L195" i="5"/>
  <c r="E195" i="5"/>
  <c r="L184" i="5"/>
  <c r="E184" i="5"/>
  <c r="L173" i="5"/>
  <c r="E173" i="5"/>
  <c r="L30" i="5"/>
  <c r="E30" i="5"/>
  <c r="L19" i="5"/>
  <c r="E259" i="5"/>
  <c r="L248" i="5"/>
  <c r="E248" i="5"/>
  <c r="L237" i="5"/>
  <c r="E237" i="5"/>
  <c r="L226" i="5"/>
  <c r="E226" i="5"/>
  <c r="L215" i="5"/>
  <c r="E215" i="5"/>
  <c r="L204" i="5"/>
  <c r="E204" i="5"/>
  <c r="L193" i="5"/>
  <c r="E193" i="5"/>
  <c r="L182" i="5"/>
  <c r="E182" i="5"/>
  <c r="L171" i="5"/>
  <c r="E171" i="5"/>
  <c r="L28" i="5"/>
  <c r="E28" i="5"/>
  <c r="L17" i="5"/>
  <c r="E17" i="5"/>
  <c r="L328" i="5"/>
  <c r="L324" i="5"/>
  <c r="E328" i="5"/>
  <c r="E324" i="5"/>
  <c r="L317" i="5"/>
  <c r="L313" i="5"/>
  <c r="E317" i="5"/>
  <c r="E313" i="5"/>
  <c r="L306" i="5"/>
  <c r="L302" i="5"/>
  <c r="E306" i="5"/>
  <c r="E302" i="5"/>
  <c r="L295" i="5"/>
  <c r="L291" i="5"/>
  <c r="E295" i="5"/>
  <c r="E291" i="5"/>
  <c r="L284" i="5"/>
  <c r="L280" i="5"/>
  <c r="E284" i="5"/>
  <c r="E280" i="5"/>
  <c r="L273" i="5"/>
  <c r="L269" i="5"/>
  <c r="E273" i="5"/>
  <c r="E269" i="5"/>
  <c r="L262" i="5"/>
  <c r="L258" i="5"/>
  <c r="E262" i="5"/>
  <c r="E258" i="5"/>
  <c r="L251" i="5"/>
  <c r="L247" i="5"/>
  <c r="E251" i="5"/>
  <c r="E247" i="5"/>
  <c r="L240" i="5"/>
  <c r="L236" i="5"/>
  <c r="E240" i="5"/>
  <c r="E236" i="5"/>
  <c r="L229" i="5"/>
  <c r="L225" i="5"/>
  <c r="E229" i="5"/>
  <c r="E225" i="5"/>
  <c r="L218" i="5"/>
  <c r="L214" i="5"/>
  <c r="E218" i="5"/>
  <c r="E214" i="5"/>
  <c r="L207" i="5"/>
  <c r="L203" i="5"/>
  <c r="E203" i="5"/>
  <c r="E207" i="5"/>
  <c r="L196" i="5"/>
  <c r="L192" i="5"/>
  <c r="E196" i="5"/>
  <c r="E192" i="5"/>
  <c r="L185" i="5"/>
  <c r="L181" i="5"/>
  <c r="E185" i="5"/>
  <c r="E181" i="5"/>
  <c r="L163" i="5"/>
  <c r="L162" i="5"/>
  <c r="L160" i="5"/>
  <c r="L159" i="5"/>
  <c r="E163" i="5"/>
  <c r="E162" i="5"/>
  <c r="E160" i="5"/>
  <c r="E159" i="5"/>
  <c r="L152" i="5"/>
  <c r="L151" i="5"/>
  <c r="L149" i="5"/>
  <c r="L148" i="5"/>
  <c r="E152" i="5"/>
  <c r="E151" i="5"/>
  <c r="E149" i="5"/>
  <c r="E148" i="5"/>
  <c r="L141" i="5"/>
  <c r="L140" i="5"/>
  <c r="L138" i="5"/>
  <c r="L137" i="5"/>
  <c r="E141" i="5"/>
  <c r="E140" i="5"/>
  <c r="E137" i="5"/>
  <c r="L130" i="5"/>
  <c r="L129" i="5"/>
  <c r="L127" i="5"/>
  <c r="L126" i="5"/>
  <c r="E130" i="5"/>
  <c r="E129" i="5"/>
  <c r="E127" i="5"/>
  <c r="E126" i="5"/>
  <c r="L119" i="5"/>
  <c r="L118" i="5"/>
  <c r="L116" i="5"/>
  <c r="L115" i="5"/>
  <c r="E119" i="5"/>
  <c r="E118" i="5"/>
  <c r="E116" i="5"/>
  <c r="E115" i="5"/>
  <c r="L108" i="5"/>
  <c r="L107" i="5"/>
  <c r="L105" i="5"/>
  <c r="L104" i="5"/>
  <c r="E108" i="5"/>
  <c r="E107" i="5"/>
  <c r="E105" i="5"/>
  <c r="E104" i="5"/>
  <c r="L97" i="5"/>
  <c r="L96" i="5"/>
  <c r="L94" i="5"/>
  <c r="L93" i="5"/>
  <c r="E97" i="5"/>
  <c r="E96" i="5"/>
  <c r="E94" i="5"/>
  <c r="E93" i="5"/>
  <c r="L86" i="5"/>
  <c r="L85" i="5"/>
  <c r="L83" i="5"/>
  <c r="L82" i="5"/>
  <c r="E86" i="5"/>
  <c r="E85" i="5"/>
  <c r="E83" i="5"/>
  <c r="E82" i="5"/>
  <c r="L75" i="5"/>
  <c r="L71" i="5"/>
  <c r="E75" i="5"/>
  <c r="E74" i="5"/>
  <c r="E72" i="5"/>
  <c r="E71" i="5"/>
  <c r="L64" i="5"/>
  <c r="L63" i="5"/>
  <c r="L61" i="5"/>
  <c r="L60" i="5"/>
  <c r="E64" i="5"/>
  <c r="E63" i="5"/>
  <c r="E61" i="5"/>
  <c r="E60" i="5"/>
  <c r="L53" i="5"/>
  <c r="L52" i="5"/>
  <c r="L50" i="5"/>
  <c r="L49" i="5"/>
  <c r="E53" i="5"/>
  <c r="E52" i="5"/>
  <c r="E50" i="5"/>
  <c r="E49" i="5"/>
  <c r="L42" i="5"/>
  <c r="L41" i="5"/>
  <c r="L39" i="5"/>
  <c r="L38" i="5"/>
  <c r="E42" i="5"/>
  <c r="E41" i="5"/>
  <c r="E39" i="5"/>
  <c r="E38" i="5"/>
  <c r="L31" i="5"/>
  <c r="L27" i="5"/>
  <c r="E31" i="5"/>
  <c r="E27" i="5"/>
  <c r="L20" i="5"/>
  <c r="L16" i="5"/>
  <c r="E20" i="5"/>
  <c r="E16" i="5"/>
  <c r="L9" i="5"/>
  <c r="E9" i="5"/>
  <c r="L8" i="5"/>
  <c r="E8" i="5"/>
  <c r="L6" i="5"/>
  <c r="E6" i="5"/>
  <c r="L5" i="5"/>
  <c r="E5" i="5"/>
  <c r="D52" i="2"/>
  <c r="D44" i="2"/>
  <c r="D61" i="2"/>
  <c r="D51" i="2"/>
  <c r="D67" i="2"/>
  <c r="D40" i="2"/>
  <c r="D64" i="2"/>
  <c r="D56" i="2"/>
  <c r="D50" i="2"/>
  <c r="D41" i="2"/>
  <c r="D57" i="2"/>
  <c r="D62" i="2"/>
  <c r="D53" i="2"/>
  <c r="D39" i="2"/>
  <c r="D65" i="2"/>
  <c r="D9" i="2"/>
  <c r="D46" i="2"/>
  <c r="D63" i="2"/>
  <c r="D45" i="2"/>
  <c r="D42" i="2"/>
  <c r="D58" i="2"/>
  <c r="D66" i="2"/>
  <c r="D54" i="2"/>
  <c r="D47" i="2"/>
  <c r="D59" i="2"/>
  <c r="D60" i="2"/>
  <c r="D49" i="2"/>
  <c r="D43" i="2"/>
  <c r="D48" i="2"/>
  <c r="D55" i="2"/>
  <c r="D8" i="2"/>
  <c r="L172" i="5" l="1"/>
  <c r="E304" i="5"/>
  <c r="E238" i="5"/>
  <c r="L293" i="5"/>
  <c r="L227" i="5"/>
  <c r="L304" i="5"/>
  <c r="E293" i="5"/>
  <c r="E227" i="5"/>
  <c r="L282" i="5"/>
  <c r="L216" i="5"/>
  <c r="E282" i="5"/>
  <c r="E216" i="5"/>
  <c r="L238" i="5"/>
  <c r="L271" i="5"/>
  <c r="E271" i="5"/>
  <c r="E205" i="5"/>
  <c r="L205" i="5"/>
  <c r="L326" i="5"/>
  <c r="L260" i="5"/>
  <c r="L194" i="5"/>
  <c r="E326" i="5"/>
  <c r="E260" i="5"/>
  <c r="E194" i="5"/>
  <c r="L315" i="5"/>
  <c r="L249" i="5"/>
  <c r="L183" i="5"/>
  <c r="E315" i="5"/>
  <c r="E249" i="5"/>
  <c r="E183" i="5"/>
  <c r="D38" i="2"/>
  <c r="E172" i="5" l="1"/>
  <c r="G4" i="3"/>
  <c r="E7" i="5" l="1"/>
  <c r="D26" i="2"/>
  <c r="D14" i="2"/>
  <c r="D36" i="2"/>
  <c r="D34" i="2"/>
  <c r="D20" i="2"/>
  <c r="D30" i="2"/>
  <c r="D29" i="2"/>
  <c r="D16" i="2"/>
  <c r="D37" i="2"/>
  <c r="D25" i="2"/>
  <c r="D13" i="2"/>
  <c r="D24" i="2"/>
  <c r="D12" i="2"/>
  <c r="D10" i="2"/>
  <c r="D32" i="2"/>
  <c r="D31" i="2"/>
  <c r="D18" i="2"/>
  <c r="D28" i="2"/>
  <c r="D35" i="2"/>
  <c r="D23" i="2"/>
  <c r="D11" i="2"/>
  <c r="D33" i="2"/>
  <c r="D19" i="2"/>
  <c r="D17" i="2"/>
  <c r="D15" i="2"/>
  <c r="D22" i="2"/>
  <c r="D21" i="2"/>
  <c r="D27" i="2"/>
  <c r="E18" i="5" l="1"/>
  <c r="L18" i="5"/>
  <c r="E29" i="5"/>
  <c r="L29" i="5"/>
  <c r="L161" i="5"/>
  <c r="E161" i="5"/>
  <c r="L150" i="5"/>
  <c r="E150" i="5"/>
  <c r="L139" i="5"/>
  <c r="E139" i="5"/>
  <c r="L128" i="5"/>
  <c r="E128" i="5"/>
  <c r="L117" i="5"/>
  <c r="E117" i="5"/>
  <c r="L106" i="5"/>
  <c r="E106" i="5"/>
  <c r="L95" i="5"/>
  <c r="E95" i="5"/>
  <c r="L84" i="5"/>
  <c r="E84" i="5"/>
  <c r="E73" i="5"/>
  <c r="L62" i="5"/>
  <c r="E62" i="5"/>
  <c r="L51" i="5"/>
  <c r="E51" i="5"/>
  <c r="L40" i="5"/>
  <c r="E40" i="5"/>
  <c r="L7" i="5"/>
  <c r="G7" i="3"/>
  <c r="G6" i="3"/>
  <c r="G5" i="3"/>
  <c r="E10" i="3"/>
  <c r="F10" i="3"/>
  <c r="E14" i="3"/>
  <c r="E17" i="3"/>
  <c r="E13" i="3"/>
  <c r="E18" i="3"/>
  <c r="E12" i="3"/>
  <c r="F11" i="3"/>
  <c r="F12" i="3"/>
  <c r="F13" i="3"/>
  <c r="E11" i="3"/>
  <c r="F14" i="3"/>
  <c r="F15" i="3"/>
  <c r="F16" i="3"/>
  <c r="E15" i="3"/>
  <c r="F17" i="3"/>
  <c r="E16" i="3"/>
  <c r="F18" i="3"/>
  <c r="E138" i="5"/>
  <c r="F19" i="3" l="1"/>
  <c r="E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" authorId="0" shapeId="0" xr:uid="{53B79933-F92A-4D5E-BCD7-4ED14DFC1DC4}">
      <text>
        <r>
          <rPr>
            <b/>
            <sz val="9"/>
            <color indexed="81"/>
            <rFont val="MS P ゴシック"/>
            <family val="3"/>
            <charset val="128"/>
          </rPr>
          <t>支店管轄別小学校一覧より検索いただき、プルダウンで選択してください。↓</t>
        </r>
      </text>
    </comment>
    <comment ref="B7" authorId="0" shapeId="0" xr:uid="{47E3E244-1166-48F6-A170-5265CB51FBEA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プルダウンで選択してください。↓</t>
        </r>
      </text>
    </comment>
    <comment ref="D7" authorId="0" shapeId="0" xr:uid="{E8D766D9-CB68-4A65-8213-296280BBA69D}">
      <text>
        <r>
          <rPr>
            <b/>
            <sz val="9"/>
            <color indexed="81"/>
            <rFont val="MS P ゴシック"/>
            <family val="3"/>
            <charset val="128"/>
          </rPr>
          <t>フリガナを変更する場合は氏名欄の「ふりがなの編集」より変更してください。</t>
        </r>
      </text>
    </comment>
    <comment ref="E7" authorId="0" shapeId="0" xr:uid="{C7B39604-933B-47B0-914C-BA66BC809EC6}">
      <text>
        <r>
          <rPr>
            <b/>
            <sz val="9"/>
            <color indexed="81"/>
            <rFont val="MS P ゴシック"/>
            <family val="3"/>
            <charset val="128"/>
          </rPr>
          <t>プルダウンで該当箇所に✔してください。</t>
        </r>
      </text>
    </comment>
    <comment ref="F7" authorId="0" shapeId="0" xr:uid="{8C52BE7C-5D49-48A9-8274-496DB57CE7B2}">
      <text>
        <r>
          <rPr>
            <b/>
            <sz val="9"/>
            <color indexed="81"/>
            <rFont val="MS P ゴシック"/>
            <family val="3"/>
            <charset val="128"/>
          </rPr>
          <t>プルダウンで該当箇所に✔してください。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5F6B3E73-3F33-48B6-A848-7609B729B876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6" authorId="0" shapeId="0" xr:uid="{7F7F6B2D-289C-43E6-93AB-4EFD01FDEF9D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7" authorId="0" shapeId="0" xr:uid="{6908EB9C-0264-422D-9188-66EEE6FFD361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8" authorId="0" shapeId="0" xr:uid="{37B010A4-43B9-4317-9E6F-5E733A431C46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9" authorId="0" shapeId="0" xr:uid="{4C8A9E19-E7ED-4A51-9CBE-91A07CD04839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38" authorId="0" shapeId="0" xr:uid="{BDCEFCAC-9F78-48D3-A6C2-04C7E658F3E2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39" authorId="0" shapeId="0" xr:uid="{9167720D-B871-4F99-BFC9-1B9D777951ED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40" authorId="0" shapeId="0" xr:uid="{151DE073-E17E-4A5C-9B2A-D60E52E41A92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41" authorId="0" shapeId="0" xr:uid="{A313C277-1CA8-4382-BA35-CBD4CED6F212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42" authorId="0" shapeId="0" xr:uid="{84A64A90-08DF-42EF-8377-74C9A3AB4E1E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71" authorId="0" shapeId="0" xr:uid="{37D334A3-8555-4A9F-9DEF-33049B8CF0E8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72" authorId="0" shapeId="0" xr:uid="{BCB44EDC-43B9-4D73-B2B6-A409F567C5FA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73" authorId="0" shapeId="0" xr:uid="{9D175598-4422-48EC-91C4-6671C3435BF7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74" authorId="0" shapeId="0" xr:uid="{421AB656-A995-458C-895E-EC54E57B9A09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75" authorId="0" shapeId="0" xr:uid="{07DBEFAA-A322-4823-B4C9-15E21C4C66BC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04" authorId="0" shapeId="0" xr:uid="{A35B21DC-CC85-4468-A149-7D30E1B9452A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05" authorId="0" shapeId="0" xr:uid="{9B835E2E-E3BE-43C3-9AB9-DA48EFD45D45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06" authorId="0" shapeId="0" xr:uid="{E1D19BF3-B145-4D8C-9779-F972608CCB14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07" authorId="0" shapeId="0" xr:uid="{74334F21-D48C-4C4D-B4BB-B5DE4DEA4B55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08" authorId="0" shapeId="0" xr:uid="{CD4FAC5E-754F-42A2-AC9F-06E8AF6108C6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37" authorId="0" shapeId="0" xr:uid="{24AA6142-718A-4908-98D8-4D141FACA603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38" authorId="0" shapeId="0" xr:uid="{EDF51D39-94DF-4456-AA96-4BAD420EAEF9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39" authorId="0" shapeId="0" xr:uid="{F0058FAA-19B5-4D5B-AC32-6003762C6F86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40" authorId="0" shapeId="0" xr:uid="{9D1AF116-716B-4B8C-B43D-80C6FEA08922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41" authorId="0" shapeId="0" xr:uid="{8160C757-4273-450B-BF44-79FABCD81039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70" authorId="0" shapeId="0" xr:uid="{D4619050-7CCF-4CAF-AE22-E35B5825751D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71" authorId="0" shapeId="0" xr:uid="{693E9A0B-F89F-46BF-B95F-10ACFDBD33F3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72" authorId="0" shapeId="0" xr:uid="{663A03BF-24CC-47DB-BD28-DB3FDE9A3AC8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73" authorId="0" shapeId="0" xr:uid="{CD660114-1617-44E3-83FA-F30E3AFFA192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174" authorId="0" shapeId="0" xr:uid="{9014CCC9-7CF7-4C21-9E9C-4FA9D85191A9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03" authorId="0" shapeId="0" xr:uid="{D3DB0BAA-4BA3-41B4-AE92-B66865FA4DE8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04" authorId="0" shapeId="0" xr:uid="{37E2E693-70FB-40A8-BE1D-D17B7B4EBF67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05" authorId="0" shapeId="0" xr:uid="{9642E377-6D22-4112-8A9A-DCE6ECBCA26C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06" authorId="0" shapeId="0" xr:uid="{DE8F2B97-7FD2-453F-8AC6-3C9D1FDD30A5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07" authorId="0" shapeId="0" xr:uid="{6EE04305-671E-4E3D-AF04-D5584702964E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36" authorId="0" shapeId="0" xr:uid="{010C8E79-CED2-4212-92B6-4FDD09ACE94E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37" authorId="0" shapeId="0" xr:uid="{B1CE13E5-65CE-4CBC-AFCD-D0290444C036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38" authorId="0" shapeId="0" xr:uid="{4D278050-1C57-4A39-B20D-9AB8181D97EA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39" authorId="0" shapeId="0" xr:uid="{5F64FF07-FF72-438B-AA6E-B47D4B458AE0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40" authorId="0" shapeId="0" xr:uid="{F342FC02-2070-4931-BCD0-E36DDE054CB2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69" authorId="0" shapeId="0" xr:uid="{15E7DF4C-ADAB-42D5-B222-97FE5CBC3E25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70" authorId="0" shapeId="0" xr:uid="{49B1531B-DE81-4EC9-8555-6449799AC335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71" authorId="0" shapeId="0" xr:uid="{1A52D74A-36C5-47BD-8B4A-496EFBD51A0E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72" authorId="0" shapeId="0" xr:uid="{E067AD8D-2DF7-412F-9A6B-26EA553B5A8D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273" authorId="0" shapeId="0" xr:uid="{1777A184-E2FB-4F12-A589-0FDCC4E73DBF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302" authorId="0" shapeId="0" xr:uid="{33CF158D-4B68-4663-865D-D8665AC25EA4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303" authorId="0" shapeId="0" xr:uid="{42F77F1F-C24F-4BB5-88C5-0D51A546888B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304" authorId="0" shapeId="0" xr:uid="{4B46853D-3A01-4D92-A657-1AED1E7CFD5D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305" authorId="0" shapeId="0" xr:uid="{ED833DD4-E954-4E40-AD3E-CB365549051A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B306" authorId="0" shapeId="0" xr:uid="{D27146D1-941A-4732-8F30-0851D87B9F26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4" authorId="0" shapeId="0" xr:uid="{EA3996B3-5F6C-4BF9-845A-AF1935C75F65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F5" authorId="0" shapeId="0" xr:uid="{F13C81A9-C32A-4F3F-B749-8057F45EBF84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F6" authorId="0" shapeId="0" xr:uid="{E60C52F4-0610-4F9D-BDC4-8E49544F322D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F7" authorId="0" shapeId="0" xr:uid="{28E8808F-4806-4DE3-A31D-CF6A49ACB85E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  <comment ref="E9" authorId="0" shapeId="0" xr:uid="{47F271B4-CD3B-403B-8E04-13B4543D9A0C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応募者名簿の内容がが反映されます。</t>
        </r>
      </text>
    </comment>
    <comment ref="F9" authorId="0" shapeId="0" xr:uid="{0B52EFEE-4BEB-46DE-A242-743BF789A875}">
      <text>
        <r>
          <rPr>
            <b/>
            <sz val="9"/>
            <color indexed="81"/>
            <rFont val="MS P ゴシック"/>
            <family val="3"/>
            <charset val="128"/>
          </rPr>
          <t>応募者名簿の内容が反映されます。</t>
        </r>
      </text>
    </comment>
  </commentList>
</comments>
</file>

<file path=xl/sharedStrings.xml><?xml version="1.0" encoding="utf-8"?>
<sst xmlns="http://schemas.openxmlformats.org/spreadsheetml/2006/main" count="632" uniqueCount="79">
  <si>
    <t>学校名</t>
    <rPh sb="0" eb="2">
      <t>ガッコウ</t>
    </rPh>
    <rPh sb="2" eb="3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</si>
  <si>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</si>
  <si>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</si>
  <si>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のりしろ</t>
    <phoneticPr fontId="1"/>
  </si>
  <si>
    <t>№</t>
    <phoneticPr fontId="1"/>
  </si>
  <si>
    <t>本郷</t>
  </si>
  <si>
    <t>本郷東</t>
  </si>
  <si>
    <t>豊田</t>
  </si>
  <si>
    <t>川上</t>
  </si>
  <si>
    <t>舞岡</t>
  </si>
  <si>
    <t>大正</t>
  </si>
  <si>
    <t>中田</t>
  </si>
  <si>
    <t>和泉</t>
  </si>
  <si>
    <t>いずみ野駅前</t>
  </si>
  <si>
    <t>飯田</t>
  </si>
  <si>
    <t>中川</t>
  </si>
  <si>
    <t>緑園都市</t>
  </si>
  <si>
    <t>原</t>
  </si>
  <si>
    <t>瀬谷</t>
  </si>
  <si>
    <t>瀬谷駅前</t>
  </si>
  <si>
    <t>港南</t>
  </si>
  <si>
    <t>日野</t>
  </si>
  <si>
    <t>港南台</t>
  </si>
  <si>
    <t>上大岡</t>
  </si>
  <si>
    <t>磯子</t>
  </si>
  <si>
    <t>杉田</t>
  </si>
  <si>
    <t>金沢</t>
  </si>
  <si>
    <t>金沢文庫</t>
  </si>
  <si>
    <t>戸塚</t>
  </si>
  <si>
    <t>港北</t>
    <rPh sb="0" eb="2">
      <t>コウホク</t>
    </rPh>
    <phoneticPr fontId="2"/>
  </si>
  <si>
    <t>小机</t>
  </si>
  <si>
    <t>都田</t>
  </si>
  <si>
    <t>東方</t>
  </si>
  <si>
    <t>新田</t>
  </si>
  <si>
    <t>新羽</t>
  </si>
  <si>
    <t>都筑中川</t>
  </si>
  <si>
    <t>北山田</t>
  </si>
  <si>
    <t>山内</t>
    <phoneticPr fontId="1"/>
  </si>
  <si>
    <t>荏田</t>
  </si>
  <si>
    <t>たまプラーザ</t>
  </si>
  <si>
    <t>中里</t>
  </si>
  <si>
    <t>たちばな台</t>
  </si>
  <si>
    <t>新治</t>
  </si>
  <si>
    <t>日吉</t>
  </si>
  <si>
    <t>二俣川</t>
  </si>
  <si>
    <t>新桜ケ丘</t>
  </si>
  <si>
    <t>都岡</t>
  </si>
  <si>
    <t>白根</t>
  </si>
  <si>
    <t>神奈川</t>
  </si>
  <si>
    <t>菅田</t>
  </si>
  <si>
    <t>鶴見</t>
  </si>
  <si>
    <t>保土ケ谷</t>
  </si>
  <si>
    <t>和田町駅前</t>
  </si>
  <si>
    <t>田奈</t>
  </si>
  <si>
    <t>長津田</t>
  </si>
  <si>
    <t>組織生活課</t>
    <rPh sb="0" eb="5">
      <t>ソシキセイカツカ</t>
    </rPh>
    <phoneticPr fontId="1"/>
  </si>
  <si>
    <t>支店名</t>
    <rPh sb="0" eb="3">
      <t>シテンメイ</t>
    </rPh>
    <phoneticPr fontId="1"/>
  </si>
  <si>
    <t>先生</t>
    <rPh sb="0" eb="2">
      <t>センセイ</t>
    </rPh>
    <phoneticPr fontId="1"/>
  </si>
  <si>
    <t>氏名</t>
    <phoneticPr fontId="1"/>
  </si>
  <si>
    <t>支店</t>
    <rPh sb="0" eb="2">
      <t>シテン</t>
    </rPh>
    <phoneticPr fontId="1"/>
  </si>
  <si>
    <t>学　年</t>
    <rPh sb="0" eb="1">
      <t>ガク</t>
    </rPh>
    <rPh sb="2" eb="3">
      <t>トシ</t>
    </rPh>
    <phoneticPr fontId="1"/>
  </si>
  <si>
    <t>　</t>
    <phoneticPr fontId="1"/>
  </si>
  <si>
    <t>合　　計</t>
    <rPh sb="0" eb="1">
      <t>ゴウ</t>
    </rPh>
    <rPh sb="3" eb="4">
      <t>ケイ</t>
    </rPh>
    <phoneticPr fontId="1"/>
  </si>
  <si>
    <t>学校担当者</t>
    <phoneticPr fontId="1"/>
  </si>
  <si>
    <t>連絡先番号</t>
    <rPh sb="0" eb="3">
      <t>レンラクサキ</t>
    </rPh>
    <rPh sb="3" eb="5">
      <t>バンゴウ</t>
    </rPh>
    <phoneticPr fontId="1"/>
  </si>
  <si>
    <t>フリガナ</t>
    <phoneticPr fontId="1"/>
  </si>
  <si>
    <t>✔</t>
    <phoneticPr fontId="1"/>
  </si>
  <si>
    <t>半紙</t>
    <rPh sb="0" eb="2">
      <t>はんし</t>
    </rPh>
    <phoneticPr fontId="1" type="Hiragana" alignment="center"/>
  </si>
  <si>
    <t>条幅</t>
    <rPh sb="0" eb="2">
      <t>じょうふく</t>
    </rPh>
    <phoneticPr fontId="1" type="Hiragana" alignment="center"/>
  </si>
  <si>
    <t>※フリガナの記入漏れにご注意ください</t>
    <phoneticPr fontId="1"/>
  </si>
  <si>
    <t>半紙応募点数(点）</t>
    <rPh sb="0" eb="2">
      <t>ハンシ</t>
    </rPh>
    <rPh sb="2" eb="4">
      <t>オウボ</t>
    </rPh>
    <rPh sb="4" eb="6">
      <t>テンスウ</t>
    </rPh>
    <rPh sb="7" eb="8">
      <t>テン</t>
    </rPh>
    <phoneticPr fontId="1"/>
  </si>
  <si>
    <t>条幅応募点数(点）</t>
    <rPh sb="0" eb="2">
      <t>ジョウフク</t>
    </rPh>
    <phoneticPr fontId="1"/>
  </si>
  <si>
    <t>備考</t>
    <rPh sb="0" eb="2">
      <t>ビコウ</t>
    </rPh>
    <phoneticPr fontId="1"/>
  </si>
  <si>
    <t>第23回JA横浜 書道コンクール　応募者名簿</t>
    <rPh sb="0" eb="1">
      <t>ダイ</t>
    </rPh>
    <rPh sb="3" eb="4">
      <t>カイ</t>
    </rPh>
    <rPh sb="6" eb="8">
      <t>ヨコハマ</t>
    </rPh>
    <rPh sb="9" eb="11">
      <t>ショドウ</t>
    </rPh>
    <rPh sb="17" eb="19">
      <t>オウボ</t>
    </rPh>
    <rPh sb="19" eb="20">
      <t>シャ</t>
    </rPh>
    <rPh sb="20" eb="22">
      <t>メイボ</t>
    </rPh>
    <phoneticPr fontId="1"/>
  </si>
  <si>
    <t>第23回JA横浜 書道コンクール</t>
    <rPh sb="0" eb="1">
      <t>ダイ</t>
    </rPh>
    <rPh sb="3" eb="4">
      <t>カイ</t>
    </rPh>
    <rPh sb="6" eb="8">
      <t>ヨコハマ</t>
    </rPh>
    <rPh sb="9" eb="11">
      <t>ショドウ</t>
    </rPh>
    <phoneticPr fontId="1"/>
  </si>
  <si>
    <t>第23回JA横浜 書道コンクール　応募内訳</t>
    <rPh sb="0" eb="1">
      <t>ダイ</t>
    </rPh>
    <rPh sb="3" eb="4">
      <t>カイ</t>
    </rPh>
    <rPh sb="6" eb="8">
      <t>ヨコハマ</t>
    </rPh>
    <rPh sb="9" eb="11">
      <t>ショドウ</t>
    </rPh>
    <rPh sb="17" eb="19">
      <t>オウボ</t>
    </rPh>
    <rPh sb="19" eb="21">
      <t>ウチワケ</t>
    </rPh>
    <phoneticPr fontId="1"/>
  </si>
  <si>
    <r>
      <t xml:space="preserve">※名簿は低学年から学年順に入力し、作品は名簿順に並べて提出してください。
</t>
    </r>
    <r>
      <rPr>
        <sz val="12"/>
        <color rgb="FFFF0000"/>
        <rFont val="ＭＳ ゴシック"/>
        <family val="3"/>
        <charset val="128"/>
      </rPr>
      <t>各入力場所の注意点については、該当のセル右上（赤色コーナー）にカーソルを合わせてご確認願います。手書きの際、半紙・条幅欄は該当箇所に✔を入れてください。</t>
    </r>
    <rPh sb="13" eb="15">
      <t>ニュウリョク</t>
    </rPh>
    <rPh sb="37" eb="38">
      <t>カク</t>
    </rPh>
    <rPh sb="38" eb="40">
      <t>ニュウリョク</t>
    </rPh>
    <rPh sb="40" eb="42">
      <t>バショ</t>
    </rPh>
    <rPh sb="43" eb="46">
      <t>チュウイテン</t>
    </rPh>
    <rPh sb="52" eb="54">
      <t>ガイトウ</t>
    </rPh>
    <rPh sb="57" eb="59">
      <t>ミギウエ</t>
    </rPh>
    <rPh sb="60" eb="61">
      <t>アカ</t>
    </rPh>
    <rPh sb="61" eb="62">
      <t>イロ</t>
    </rPh>
    <rPh sb="73" eb="74">
      <t>ア</t>
    </rPh>
    <rPh sb="78" eb="80">
      <t>カクニン</t>
    </rPh>
    <rPh sb="80" eb="81">
      <t>ネガ</t>
    </rPh>
    <rPh sb="85" eb="87">
      <t>テガ</t>
    </rPh>
    <rPh sb="89" eb="90">
      <t>サイ</t>
    </rPh>
    <phoneticPr fontId="1"/>
  </si>
  <si>
    <r>
      <t>※応募票(本紙）は必ず</t>
    </r>
    <r>
      <rPr>
        <b/>
        <sz val="10"/>
        <color theme="0" tint="-0.499984740745262"/>
        <rFont val="ＭＳ ゴシック"/>
        <family val="3"/>
        <charset val="128"/>
      </rPr>
      <t>作品の左下</t>
    </r>
    <r>
      <rPr>
        <sz val="10"/>
        <color theme="0" tint="-0.499984740745262"/>
        <rFont val="ＭＳ ゴシック"/>
        <family val="3"/>
        <charset val="128"/>
      </rPr>
      <t>に貼付してください</t>
    </r>
    <rPh sb="5" eb="7">
      <t>ホンシ</t>
    </rPh>
    <rPh sb="9" eb="10">
      <t>カナラ</t>
    </rPh>
    <rPh sb="14" eb="15">
      <t>ヒダリ</t>
    </rPh>
    <rPh sb="15" eb="16">
      <t>シタ</t>
    </rPh>
    <phoneticPr fontId="1"/>
  </si>
  <si>
    <r>
      <t xml:space="preserve"> ※手書きの場合は必要枚数をコピーして使用してください。点線にそって切り取り、必ず</t>
    </r>
    <r>
      <rPr>
        <b/>
        <sz val="9"/>
        <rFont val="ＭＳ ゴシック"/>
        <family val="3"/>
        <charset val="128"/>
      </rPr>
      <t>作品の左下</t>
    </r>
    <r>
      <rPr>
        <sz val="9"/>
        <rFont val="ＭＳ ゴシック"/>
        <family val="3"/>
        <charset val="128"/>
      </rPr>
      <t>に貼り付けてください。</t>
    </r>
    <rPh sb="2" eb="4">
      <t>テガ</t>
    </rPh>
    <rPh sb="6" eb="8">
      <t>バアイ</t>
    </rPh>
    <rPh sb="9" eb="11">
      <t>ヒツヨウ</t>
    </rPh>
    <rPh sb="11" eb="13">
      <t>マイスウ</t>
    </rPh>
    <rPh sb="19" eb="21">
      <t>シヨウ</t>
    </rPh>
    <rPh sb="28" eb="30">
      <t>テンセン</t>
    </rPh>
    <rPh sb="34" eb="35">
      <t>キ</t>
    </rPh>
    <rPh sb="36" eb="37">
      <t>ト</t>
    </rPh>
    <rPh sb="48" eb="49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</si>
</sst>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Segoe UI Symbol"/>
      <family val="1"/>
    </font>
    <font>
      <b/>
      <sz val="2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b/>
      <sz val="10"/>
      <color theme="0" tint="-0.499984740745262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1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45" xfId="1" applyFont="1" applyBorder="1" applyAlignment="1">
      <alignment horizontal="left" vertical="center"/>
    </xf>
    <xf numFmtId="0" fontId="9" fillId="0" borderId="41" xfId="1" applyFont="1" applyBorder="1" applyAlignment="1">
      <alignment horizontal="right" vertical="center"/>
    </xf>
    <xf numFmtId="0" fontId="9" fillId="0" borderId="46" xfId="1" applyFont="1" applyBorder="1" applyAlignment="1">
      <alignment horizontal="left" vertical="center"/>
    </xf>
    <xf numFmtId="0" fontId="9" fillId="0" borderId="27" xfId="1" applyFont="1" applyBorder="1" applyAlignment="1">
      <alignment horizontal="right" vertical="center" wrapText="1"/>
    </xf>
    <xf numFmtId="0" fontId="9" fillId="0" borderId="26" xfId="1" applyFont="1" applyBorder="1" applyAlignment="1">
      <alignment horizontal="left" vertical="center" shrinkToFit="1"/>
    </xf>
    <xf numFmtId="0" fontId="9" fillId="0" borderId="42" xfId="1" applyFont="1" applyBorder="1" applyAlignment="1">
      <alignment horizontal="right" vertical="center" shrinkToFit="1"/>
    </xf>
    <xf numFmtId="0" fontId="9" fillId="0" borderId="47" xfId="1" applyFont="1" applyBorder="1" applyAlignment="1">
      <alignment horizontal="left" vertical="center"/>
    </xf>
    <xf numFmtId="0" fontId="9" fillId="0" borderId="44" xfId="1" applyFont="1" applyBorder="1" applyAlignment="1">
      <alignment horizontal="right" vertical="center"/>
    </xf>
    <xf numFmtId="0" fontId="12" fillId="0" borderId="0" xfId="1" applyFont="1" applyBorder="1" applyAlignment="1">
      <alignment vertical="top" wrapText="1" shrinkToFit="1"/>
    </xf>
    <xf numFmtId="0" fontId="11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14" fillId="0" borderId="0" xfId="1" applyFont="1" applyAlignment="1">
      <alignment vertical="center" shrinkToFit="1"/>
    </xf>
    <xf numFmtId="0" fontId="7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2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3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12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2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7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4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9" fillId="0" borderId="54" xfId="1" applyFont="1" applyBorder="1" applyAlignment="1">
      <alignment horizontal="center" vertical="center"/>
    </xf>
    <xf numFmtId="0" fontId="9" fillId="0" borderId="48" xfId="1" applyFont="1" applyBorder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56" xfId="1" applyFont="1" applyBorder="1" applyAlignment="1">
      <alignment horizontal="right" vertical="center" wrapText="1"/>
    </xf>
    <xf numFmtId="0" fontId="21" fillId="0" borderId="0" xfId="2" applyFont="1" applyAlignment="1"/>
    <xf numFmtId="0" fontId="9" fillId="0" borderId="55" xfId="1" applyFont="1" applyBorder="1" applyAlignment="1">
      <alignment horizontal="center" vertical="center" shrinkToFit="1"/>
    </xf>
    <xf numFmtId="0" fontId="9" fillId="0" borderId="58" xfId="1" applyFont="1" applyBorder="1" applyAlignment="1">
      <alignment horizontal="right" vertical="center" shrinkToFit="1"/>
    </xf>
    <xf numFmtId="0" fontId="9" fillId="0" borderId="57" xfId="1" applyFont="1" applyBorder="1" applyAlignment="1">
      <alignment horizontal="center" vertical="center"/>
    </xf>
    <xf numFmtId="0" fontId="7" fillId="0" borderId="59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9" fillId="2" borderId="39" xfId="2" applyFont="1" applyFill="1" applyBorder="1" applyAlignment="1">
      <alignment horizontal="center" vertical="center"/>
    </xf>
    <xf numFmtId="0" fontId="9" fillId="2" borderId="53" xfId="2" applyFont="1" applyFill="1" applyBorder="1" applyAlignment="1">
      <alignment horizontal="center" vertical="center"/>
    </xf>
    <xf numFmtId="0" fontId="9" fillId="2" borderId="37" xfId="2" applyFont="1" applyFill="1" applyBorder="1" applyAlignment="1">
      <alignment horizontal="center" vertical="center"/>
    </xf>
    <xf numFmtId="0" fontId="24" fillId="0" borderId="35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4" fillId="0" borderId="28" xfId="2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24" fillId="0" borderId="30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24" fillId="0" borderId="43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left" wrapText="1" shrinkToFit="1"/>
    </xf>
    <xf numFmtId="0" fontId="7" fillId="0" borderId="27" xfId="1" applyFont="1" applyBorder="1" applyAlignment="1">
      <alignment horizontal="left" wrapText="1" shrinkToFit="1"/>
    </xf>
    <xf numFmtId="0" fontId="3" fillId="0" borderId="0" xfId="1" applyFont="1" applyAlignment="1">
      <alignment horizontal="left" vertical="center" shrinkToFit="1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 vertical="top"/>
    </xf>
    <xf numFmtId="0" fontId="18" fillId="0" borderId="2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1" fillId="0" borderId="52" xfId="0" applyFont="1" applyBorder="1" applyAlignment="1">
      <alignment horizontal="left" vertical="center" wrapText="1"/>
    </xf>
    <xf numFmtId="0" fontId="22" fillId="0" borderId="14" xfId="0" applyFont="1" applyBorder="1" applyAlignment="1">
      <alignment vertical="center"/>
    </xf>
    <xf numFmtId="0" fontId="9" fillId="0" borderId="43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2" borderId="33" xfId="2" applyFont="1" applyFill="1" applyBorder="1" applyAlignment="1">
      <alignment horizontal="center" vertical="center"/>
    </xf>
    <xf numFmtId="0" fontId="9" fillId="2" borderId="34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</cellXfs>
  <cellStyles count="3">
    <cellStyle name="標準" xfId="0" builtinId="0"/>
    <cellStyle name="標準 2" xfId="1" xr:uid="{7BF2687F-CDD2-4783-88FC-FD4B5D8F27FB}"/>
    <cellStyle name="標準 3" xfId="2" xr:uid="{7D03FABF-E7CD-4147-9FB4-39145672462F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6952D9-BA4B-4191-846D-BECEA3A22AE6}" name="テーブル1" displayName="テーブル1" ref="A7:F67" totalsRowShown="0" headerRowDxfId="7" dataDxfId="6">
  <autoFilter ref="A7:F67" xr:uid="{38BFBBA0-AE67-4E8C-BB56-FCA2B7F05223}"/>
  <tableColumns count="6">
    <tableColumn id="2" xr3:uid="{9C4A6021-39E4-42E6-AE37-433441E518BD}" name="№" dataDxfId="5"/>
    <tableColumn id="3" xr3:uid="{974CB20B-409D-487D-B541-4D7779F1C880}" name="学年" dataDxfId="4"/>
    <tableColumn id="7" xr3:uid="{A828D10E-EEAB-436E-B38F-AF8058FFFFF6}" name="氏名" dataDxfId="3"/>
    <tableColumn id="9" xr3:uid="{8D805840-AA6A-4102-B011-C3C773C47AAB}" name="フリガナ" dataDxfId="2" dataCellStyle="標準 2">
      <calculatedColumnFormula>PHONETIC(テーブル1[[#This Row],[氏名]])</calculatedColumnFormula>
    </tableColumn>
    <tableColumn id="1" xr3:uid="{627D806D-6290-4D3F-9DC0-4D2CB6D564EC}" name="半紙" dataDxfId="1" dataCellStyle="標準 2"/>
    <tableColumn id="6" xr3:uid="{40ACCA94-0990-499A-8E5E-CE1DFAF4BE93}" name="条幅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3099-1215-45F0-90B1-4E7075A9F23D}">
  <dimension ref="A1:M75"/>
  <sheetViews>
    <sheetView showGridLines="0" showZeros="0" tabSelected="1" zoomScaleNormal="100" zoomScaleSheetLayoutView="45" workbookViewId="0">
      <selection sqref="A1:F1"/>
    </sheetView>
  </sheetViews>
  <sheetFormatPr defaultRowHeight="14.25"/>
  <cols>
    <col min="1" max="1" width="8.625" style="18" customWidth="1"/>
    <col min="2" max="2" width="15" style="4" bestFit="1" customWidth="1"/>
    <col min="3" max="3" width="33.625" style="4" customWidth="1"/>
    <col min="4" max="4" width="29.625" style="4" customWidth="1"/>
    <col min="5" max="6" width="24.625" style="4" customWidth="1"/>
    <col min="7" max="256" width="9" style="4"/>
    <col min="257" max="257" width="22.25" style="4" customWidth="1"/>
    <col min="258" max="258" width="18.375" style="4" customWidth="1"/>
    <col min="259" max="259" width="5.875" style="4" bestFit="1" customWidth="1"/>
    <col min="260" max="260" width="13.875" style="4" bestFit="1" customWidth="1"/>
    <col min="261" max="261" width="28.875" style="4" customWidth="1"/>
    <col min="262" max="262" width="22" style="4" customWidth="1"/>
    <col min="263" max="512" width="9" style="4"/>
    <col min="513" max="513" width="22.25" style="4" customWidth="1"/>
    <col min="514" max="514" width="18.375" style="4" customWidth="1"/>
    <col min="515" max="515" width="5.875" style="4" bestFit="1" customWidth="1"/>
    <col min="516" max="516" width="13.875" style="4" bestFit="1" customWidth="1"/>
    <col min="517" max="517" width="28.875" style="4" customWidth="1"/>
    <col min="518" max="518" width="22" style="4" customWidth="1"/>
    <col min="519" max="768" width="9" style="4"/>
    <col min="769" max="769" width="22.25" style="4" customWidth="1"/>
    <col min="770" max="770" width="18.375" style="4" customWidth="1"/>
    <col min="771" max="771" width="5.875" style="4" bestFit="1" customWidth="1"/>
    <col min="772" max="772" width="13.875" style="4" bestFit="1" customWidth="1"/>
    <col min="773" max="773" width="28.875" style="4" customWidth="1"/>
    <col min="774" max="774" width="22" style="4" customWidth="1"/>
    <col min="775" max="1024" width="9" style="4"/>
    <col min="1025" max="1025" width="22.25" style="4" customWidth="1"/>
    <col min="1026" max="1026" width="18.375" style="4" customWidth="1"/>
    <col min="1027" max="1027" width="5.875" style="4" bestFit="1" customWidth="1"/>
    <col min="1028" max="1028" width="13.875" style="4" bestFit="1" customWidth="1"/>
    <col min="1029" max="1029" width="28.875" style="4" customWidth="1"/>
    <col min="1030" max="1030" width="22" style="4" customWidth="1"/>
    <col min="1031" max="1280" width="9" style="4"/>
    <col min="1281" max="1281" width="22.25" style="4" customWidth="1"/>
    <col min="1282" max="1282" width="18.375" style="4" customWidth="1"/>
    <col min="1283" max="1283" width="5.875" style="4" bestFit="1" customWidth="1"/>
    <col min="1284" max="1284" width="13.875" style="4" bestFit="1" customWidth="1"/>
    <col min="1285" max="1285" width="28.875" style="4" customWidth="1"/>
    <col min="1286" max="1286" width="22" style="4" customWidth="1"/>
    <col min="1287" max="1536" width="9" style="4"/>
    <col min="1537" max="1537" width="22.25" style="4" customWidth="1"/>
    <col min="1538" max="1538" width="18.375" style="4" customWidth="1"/>
    <col min="1539" max="1539" width="5.875" style="4" bestFit="1" customWidth="1"/>
    <col min="1540" max="1540" width="13.875" style="4" bestFit="1" customWidth="1"/>
    <col min="1541" max="1541" width="28.875" style="4" customWidth="1"/>
    <col min="1542" max="1542" width="22" style="4" customWidth="1"/>
    <col min="1543" max="1792" width="9" style="4"/>
    <col min="1793" max="1793" width="22.25" style="4" customWidth="1"/>
    <col min="1794" max="1794" width="18.375" style="4" customWidth="1"/>
    <col min="1795" max="1795" width="5.875" style="4" bestFit="1" customWidth="1"/>
    <col min="1796" max="1796" width="13.875" style="4" bestFit="1" customWidth="1"/>
    <col min="1797" max="1797" width="28.875" style="4" customWidth="1"/>
    <col min="1798" max="1798" width="22" style="4" customWidth="1"/>
    <col min="1799" max="2048" width="9" style="4"/>
    <col min="2049" max="2049" width="22.25" style="4" customWidth="1"/>
    <col min="2050" max="2050" width="18.375" style="4" customWidth="1"/>
    <col min="2051" max="2051" width="5.875" style="4" bestFit="1" customWidth="1"/>
    <col min="2052" max="2052" width="13.875" style="4" bestFit="1" customWidth="1"/>
    <col min="2053" max="2053" width="28.875" style="4" customWidth="1"/>
    <col min="2054" max="2054" width="22" style="4" customWidth="1"/>
    <col min="2055" max="2304" width="9" style="4"/>
    <col min="2305" max="2305" width="22.25" style="4" customWidth="1"/>
    <col min="2306" max="2306" width="18.375" style="4" customWidth="1"/>
    <col min="2307" max="2307" width="5.875" style="4" bestFit="1" customWidth="1"/>
    <col min="2308" max="2308" width="13.875" style="4" bestFit="1" customWidth="1"/>
    <col min="2309" max="2309" width="28.875" style="4" customWidth="1"/>
    <col min="2310" max="2310" width="22" style="4" customWidth="1"/>
    <col min="2311" max="2560" width="9" style="4"/>
    <col min="2561" max="2561" width="22.25" style="4" customWidth="1"/>
    <col min="2562" max="2562" width="18.375" style="4" customWidth="1"/>
    <col min="2563" max="2563" width="5.875" style="4" bestFit="1" customWidth="1"/>
    <col min="2564" max="2564" width="13.875" style="4" bestFit="1" customWidth="1"/>
    <col min="2565" max="2565" width="28.875" style="4" customWidth="1"/>
    <col min="2566" max="2566" width="22" style="4" customWidth="1"/>
    <col min="2567" max="2816" width="9" style="4"/>
    <col min="2817" max="2817" width="22.25" style="4" customWidth="1"/>
    <col min="2818" max="2818" width="18.375" style="4" customWidth="1"/>
    <col min="2819" max="2819" width="5.875" style="4" bestFit="1" customWidth="1"/>
    <col min="2820" max="2820" width="13.875" style="4" bestFit="1" customWidth="1"/>
    <col min="2821" max="2821" width="28.875" style="4" customWidth="1"/>
    <col min="2822" max="2822" width="22" style="4" customWidth="1"/>
    <col min="2823" max="3072" width="9" style="4"/>
    <col min="3073" max="3073" width="22.25" style="4" customWidth="1"/>
    <col min="3074" max="3074" width="18.375" style="4" customWidth="1"/>
    <col min="3075" max="3075" width="5.875" style="4" bestFit="1" customWidth="1"/>
    <col min="3076" max="3076" width="13.875" style="4" bestFit="1" customWidth="1"/>
    <col min="3077" max="3077" width="28.875" style="4" customWidth="1"/>
    <col min="3078" max="3078" width="22" style="4" customWidth="1"/>
    <col min="3079" max="3328" width="9" style="4"/>
    <col min="3329" max="3329" width="22.25" style="4" customWidth="1"/>
    <col min="3330" max="3330" width="18.375" style="4" customWidth="1"/>
    <col min="3331" max="3331" width="5.875" style="4" bestFit="1" customWidth="1"/>
    <col min="3332" max="3332" width="13.875" style="4" bestFit="1" customWidth="1"/>
    <col min="3333" max="3333" width="28.875" style="4" customWidth="1"/>
    <col min="3334" max="3334" width="22" style="4" customWidth="1"/>
    <col min="3335" max="3584" width="9" style="4"/>
    <col min="3585" max="3585" width="22.25" style="4" customWidth="1"/>
    <col min="3586" max="3586" width="18.375" style="4" customWidth="1"/>
    <col min="3587" max="3587" width="5.875" style="4" bestFit="1" customWidth="1"/>
    <col min="3588" max="3588" width="13.875" style="4" bestFit="1" customWidth="1"/>
    <col min="3589" max="3589" width="28.875" style="4" customWidth="1"/>
    <col min="3590" max="3590" width="22" style="4" customWidth="1"/>
    <col min="3591" max="3840" width="9" style="4"/>
    <col min="3841" max="3841" width="22.25" style="4" customWidth="1"/>
    <col min="3842" max="3842" width="18.375" style="4" customWidth="1"/>
    <col min="3843" max="3843" width="5.875" style="4" bestFit="1" customWidth="1"/>
    <col min="3844" max="3844" width="13.875" style="4" bestFit="1" customWidth="1"/>
    <col min="3845" max="3845" width="28.875" style="4" customWidth="1"/>
    <col min="3846" max="3846" width="22" style="4" customWidth="1"/>
    <col min="3847" max="4096" width="9" style="4"/>
    <col min="4097" max="4097" width="22.25" style="4" customWidth="1"/>
    <col min="4098" max="4098" width="18.375" style="4" customWidth="1"/>
    <col min="4099" max="4099" width="5.875" style="4" bestFit="1" customWidth="1"/>
    <col min="4100" max="4100" width="13.875" style="4" bestFit="1" customWidth="1"/>
    <col min="4101" max="4101" width="28.875" style="4" customWidth="1"/>
    <col min="4102" max="4102" width="22" style="4" customWidth="1"/>
    <col min="4103" max="4352" width="9" style="4"/>
    <col min="4353" max="4353" width="22.25" style="4" customWidth="1"/>
    <col min="4354" max="4354" width="18.375" style="4" customWidth="1"/>
    <col min="4355" max="4355" width="5.875" style="4" bestFit="1" customWidth="1"/>
    <col min="4356" max="4356" width="13.875" style="4" bestFit="1" customWidth="1"/>
    <col min="4357" max="4357" width="28.875" style="4" customWidth="1"/>
    <col min="4358" max="4358" width="22" style="4" customWidth="1"/>
    <col min="4359" max="4608" width="9" style="4"/>
    <col min="4609" max="4609" width="22.25" style="4" customWidth="1"/>
    <col min="4610" max="4610" width="18.375" style="4" customWidth="1"/>
    <col min="4611" max="4611" width="5.875" style="4" bestFit="1" customWidth="1"/>
    <col min="4612" max="4612" width="13.875" style="4" bestFit="1" customWidth="1"/>
    <col min="4613" max="4613" width="28.875" style="4" customWidth="1"/>
    <col min="4614" max="4614" width="22" style="4" customWidth="1"/>
    <col min="4615" max="4864" width="9" style="4"/>
    <col min="4865" max="4865" width="22.25" style="4" customWidth="1"/>
    <col min="4866" max="4866" width="18.375" style="4" customWidth="1"/>
    <col min="4867" max="4867" width="5.875" style="4" bestFit="1" customWidth="1"/>
    <col min="4868" max="4868" width="13.875" style="4" bestFit="1" customWidth="1"/>
    <col min="4869" max="4869" width="28.875" style="4" customWidth="1"/>
    <col min="4870" max="4870" width="22" style="4" customWidth="1"/>
    <col min="4871" max="5120" width="9" style="4"/>
    <col min="5121" max="5121" width="22.25" style="4" customWidth="1"/>
    <col min="5122" max="5122" width="18.375" style="4" customWidth="1"/>
    <col min="5123" max="5123" width="5.875" style="4" bestFit="1" customWidth="1"/>
    <col min="5124" max="5124" width="13.875" style="4" bestFit="1" customWidth="1"/>
    <col min="5125" max="5125" width="28.875" style="4" customWidth="1"/>
    <col min="5126" max="5126" width="22" style="4" customWidth="1"/>
    <col min="5127" max="5376" width="9" style="4"/>
    <col min="5377" max="5377" width="22.25" style="4" customWidth="1"/>
    <col min="5378" max="5378" width="18.375" style="4" customWidth="1"/>
    <col min="5379" max="5379" width="5.875" style="4" bestFit="1" customWidth="1"/>
    <col min="5380" max="5380" width="13.875" style="4" bestFit="1" customWidth="1"/>
    <col min="5381" max="5381" width="28.875" style="4" customWidth="1"/>
    <col min="5382" max="5382" width="22" style="4" customWidth="1"/>
    <col min="5383" max="5632" width="9" style="4"/>
    <col min="5633" max="5633" width="22.25" style="4" customWidth="1"/>
    <col min="5634" max="5634" width="18.375" style="4" customWidth="1"/>
    <col min="5635" max="5635" width="5.875" style="4" bestFit="1" customWidth="1"/>
    <col min="5636" max="5636" width="13.875" style="4" bestFit="1" customWidth="1"/>
    <col min="5637" max="5637" width="28.875" style="4" customWidth="1"/>
    <col min="5638" max="5638" width="22" style="4" customWidth="1"/>
    <col min="5639" max="5888" width="9" style="4"/>
    <col min="5889" max="5889" width="22.25" style="4" customWidth="1"/>
    <col min="5890" max="5890" width="18.375" style="4" customWidth="1"/>
    <col min="5891" max="5891" width="5.875" style="4" bestFit="1" customWidth="1"/>
    <col min="5892" max="5892" width="13.875" style="4" bestFit="1" customWidth="1"/>
    <col min="5893" max="5893" width="28.875" style="4" customWidth="1"/>
    <col min="5894" max="5894" width="22" style="4" customWidth="1"/>
    <col min="5895" max="6144" width="9" style="4"/>
    <col min="6145" max="6145" width="22.25" style="4" customWidth="1"/>
    <col min="6146" max="6146" width="18.375" style="4" customWidth="1"/>
    <col min="6147" max="6147" width="5.875" style="4" bestFit="1" customWidth="1"/>
    <col min="6148" max="6148" width="13.875" style="4" bestFit="1" customWidth="1"/>
    <col min="6149" max="6149" width="28.875" style="4" customWidth="1"/>
    <col min="6150" max="6150" width="22" style="4" customWidth="1"/>
    <col min="6151" max="6400" width="9" style="4"/>
    <col min="6401" max="6401" width="22.25" style="4" customWidth="1"/>
    <col min="6402" max="6402" width="18.375" style="4" customWidth="1"/>
    <col min="6403" max="6403" width="5.875" style="4" bestFit="1" customWidth="1"/>
    <col min="6404" max="6404" width="13.875" style="4" bestFit="1" customWidth="1"/>
    <col min="6405" max="6405" width="28.875" style="4" customWidth="1"/>
    <col min="6406" max="6406" width="22" style="4" customWidth="1"/>
    <col min="6407" max="6656" width="9" style="4"/>
    <col min="6657" max="6657" width="22.25" style="4" customWidth="1"/>
    <col min="6658" max="6658" width="18.375" style="4" customWidth="1"/>
    <col min="6659" max="6659" width="5.875" style="4" bestFit="1" customWidth="1"/>
    <col min="6660" max="6660" width="13.875" style="4" bestFit="1" customWidth="1"/>
    <col min="6661" max="6661" width="28.875" style="4" customWidth="1"/>
    <col min="6662" max="6662" width="22" style="4" customWidth="1"/>
    <col min="6663" max="6912" width="9" style="4"/>
    <col min="6913" max="6913" width="22.25" style="4" customWidth="1"/>
    <col min="6914" max="6914" width="18.375" style="4" customWidth="1"/>
    <col min="6915" max="6915" width="5.875" style="4" bestFit="1" customWidth="1"/>
    <col min="6916" max="6916" width="13.875" style="4" bestFit="1" customWidth="1"/>
    <col min="6917" max="6917" width="28.875" style="4" customWidth="1"/>
    <col min="6918" max="6918" width="22" style="4" customWidth="1"/>
    <col min="6919" max="7168" width="9" style="4"/>
    <col min="7169" max="7169" width="22.25" style="4" customWidth="1"/>
    <col min="7170" max="7170" width="18.375" style="4" customWidth="1"/>
    <col min="7171" max="7171" width="5.875" style="4" bestFit="1" customWidth="1"/>
    <col min="7172" max="7172" width="13.875" style="4" bestFit="1" customWidth="1"/>
    <col min="7173" max="7173" width="28.875" style="4" customWidth="1"/>
    <col min="7174" max="7174" width="22" style="4" customWidth="1"/>
    <col min="7175" max="7424" width="9" style="4"/>
    <col min="7425" max="7425" width="22.25" style="4" customWidth="1"/>
    <col min="7426" max="7426" width="18.375" style="4" customWidth="1"/>
    <col min="7427" max="7427" width="5.875" style="4" bestFit="1" customWidth="1"/>
    <col min="7428" max="7428" width="13.875" style="4" bestFit="1" customWidth="1"/>
    <col min="7429" max="7429" width="28.875" style="4" customWidth="1"/>
    <col min="7430" max="7430" width="22" style="4" customWidth="1"/>
    <col min="7431" max="7680" width="9" style="4"/>
    <col min="7681" max="7681" width="22.25" style="4" customWidth="1"/>
    <col min="7682" max="7682" width="18.375" style="4" customWidth="1"/>
    <col min="7683" max="7683" width="5.875" style="4" bestFit="1" customWidth="1"/>
    <col min="7684" max="7684" width="13.875" style="4" bestFit="1" customWidth="1"/>
    <col min="7685" max="7685" width="28.875" style="4" customWidth="1"/>
    <col min="7686" max="7686" width="22" style="4" customWidth="1"/>
    <col min="7687" max="7936" width="9" style="4"/>
    <col min="7937" max="7937" width="22.25" style="4" customWidth="1"/>
    <col min="7938" max="7938" width="18.375" style="4" customWidth="1"/>
    <col min="7939" max="7939" width="5.875" style="4" bestFit="1" customWidth="1"/>
    <col min="7940" max="7940" width="13.875" style="4" bestFit="1" customWidth="1"/>
    <col min="7941" max="7941" width="28.875" style="4" customWidth="1"/>
    <col min="7942" max="7942" width="22" style="4" customWidth="1"/>
    <col min="7943" max="8192" width="9" style="4"/>
    <col min="8193" max="8193" width="22.25" style="4" customWidth="1"/>
    <col min="8194" max="8194" width="18.375" style="4" customWidth="1"/>
    <col min="8195" max="8195" width="5.875" style="4" bestFit="1" customWidth="1"/>
    <col min="8196" max="8196" width="13.875" style="4" bestFit="1" customWidth="1"/>
    <col min="8197" max="8197" width="28.875" style="4" customWidth="1"/>
    <col min="8198" max="8198" width="22" style="4" customWidth="1"/>
    <col min="8199" max="8448" width="9" style="4"/>
    <col min="8449" max="8449" width="22.25" style="4" customWidth="1"/>
    <col min="8450" max="8450" width="18.375" style="4" customWidth="1"/>
    <col min="8451" max="8451" width="5.875" style="4" bestFit="1" customWidth="1"/>
    <col min="8452" max="8452" width="13.875" style="4" bestFit="1" customWidth="1"/>
    <col min="8453" max="8453" width="28.875" style="4" customWidth="1"/>
    <col min="8454" max="8454" width="22" style="4" customWidth="1"/>
    <col min="8455" max="8704" width="9" style="4"/>
    <col min="8705" max="8705" width="22.25" style="4" customWidth="1"/>
    <col min="8706" max="8706" width="18.375" style="4" customWidth="1"/>
    <col min="8707" max="8707" width="5.875" style="4" bestFit="1" customWidth="1"/>
    <col min="8708" max="8708" width="13.875" style="4" bestFit="1" customWidth="1"/>
    <col min="8709" max="8709" width="28.875" style="4" customWidth="1"/>
    <col min="8710" max="8710" width="22" style="4" customWidth="1"/>
    <col min="8711" max="8960" width="9" style="4"/>
    <col min="8961" max="8961" width="22.25" style="4" customWidth="1"/>
    <col min="8962" max="8962" width="18.375" style="4" customWidth="1"/>
    <col min="8963" max="8963" width="5.875" style="4" bestFit="1" customWidth="1"/>
    <col min="8964" max="8964" width="13.875" style="4" bestFit="1" customWidth="1"/>
    <col min="8965" max="8965" width="28.875" style="4" customWidth="1"/>
    <col min="8966" max="8966" width="22" style="4" customWidth="1"/>
    <col min="8967" max="9216" width="9" style="4"/>
    <col min="9217" max="9217" width="22.25" style="4" customWidth="1"/>
    <col min="9218" max="9218" width="18.375" style="4" customWidth="1"/>
    <col min="9219" max="9219" width="5.875" style="4" bestFit="1" customWidth="1"/>
    <col min="9220" max="9220" width="13.875" style="4" bestFit="1" customWidth="1"/>
    <col min="9221" max="9221" width="28.875" style="4" customWidth="1"/>
    <col min="9222" max="9222" width="22" style="4" customWidth="1"/>
    <col min="9223" max="9472" width="9" style="4"/>
    <col min="9473" max="9473" width="22.25" style="4" customWidth="1"/>
    <col min="9474" max="9474" width="18.375" style="4" customWidth="1"/>
    <col min="9475" max="9475" width="5.875" style="4" bestFit="1" customWidth="1"/>
    <col min="9476" max="9476" width="13.875" style="4" bestFit="1" customWidth="1"/>
    <col min="9477" max="9477" width="28.875" style="4" customWidth="1"/>
    <col min="9478" max="9478" width="22" style="4" customWidth="1"/>
    <col min="9479" max="9728" width="9" style="4"/>
    <col min="9729" max="9729" width="22.25" style="4" customWidth="1"/>
    <col min="9730" max="9730" width="18.375" style="4" customWidth="1"/>
    <col min="9731" max="9731" width="5.875" style="4" bestFit="1" customWidth="1"/>
    <col min="9732" max="9732" width="13.875" style="4" bestFit="1" customWidth="1"/>
    <col min="9733" max="9733" width="28.875" style="4" customWidth="1"/>
    <col min="9734" max="9734" width="22" style="4" customWidth="1"/>
    <col min="9735" max="9984" width="9" style="4"/>
    <col min="9985" max="9985" width="22.25" style="4" customWidth="1"/>
    <col min="9986" max="9986" width="18.375" style="4" customWidth="1"/>
    <col min="9987" max="9987" width="5.875" style="4" bestFit="1" customWidth="1"/>
    <col min="9988" max="9988" width="13.875" style="4" bestFit="1" customWidth="1"/>
    <col min="9989" max="9989" width="28.875" style="4" customWidth="1"/>
    <col min="9990" max="9990" width="22" style="4" customWidth="1"/>
    <col min="9991" max="10240" width="9" style="4"/>
    <col min="10241" max="10241" width="22.25" style="4" customWidth="1"/>
    <col min="10242" max="10242" width="18.375" style="4" customWidth="1"/>
    <col min="10243" max="10243" width="5.875" style="4" bestFit="1" customWidth="1"/>
    <col min="10244" max="10244" width="13.875" style="4" bestFit="1" customWidth="1"/>
    <col min="10245" max="10245" width="28.875" style="4" customWidth="1"/>
    <col min="10246" max="10246" width="22" style="4" customWidth="1"/>
    <col min="10247" max="10496" width="9" style="4"/>
    <col min="10497" max="10497" width="22.25" style="4" customWidth="1"/>
    <col min="10498" max="10498" width="18.375" style="4" customWidth="1"/>
    <col min="10499" max="10499" width="5.875" style="4" bestFit="1" customWidth="1"/>
    <col min="10500" max="10500" width="13.875" style="4" bestFit="1" customWidth="1"/>
    <col min="10501" max="10501" width="28.875" style="4" customWidth="1"/>
    <col min="10502" max="10502" width="22" style="4" customWidth="1"/>
    <col min="10503" max="10752" width="9" style="4"/>
    <col min="10753" max="10753" width="22.25" style="4" customWidth="1"/>
    <col min="10754" max="10754" width="18.375" style="4" customWidth="1"/>
    <col min="10755" max="10755" width="5.875" style="4" bestFit="1" customWidth="1"/>
    <col min="10756" max="10756" width="13.875" style="4" bestFit="1" customWidth="1"/>
    <col min="10757" max="10757" width="28.875" style="4" customWidth="1"/>
    <col min="10758" max="10758" width="22" style="4" customWidth="1"/>
    <col min="10759" max="11008" width="9" style="4"/>
    <col min="11009" max="11009" width="22.25" style="4" customWidth="1"/>
    <col min="11010" max="11010" width="18.375" style="4" customWidth="1"/>
    <col min="11011" max="11011" width="5.875" style="4" bestFit="1" customWidth="1"/>
    <col min="11012" max="11012" width="13.875" style="4" bestFit="1" customWidth="1"/>
    <col min="11013" max="11013" width="28.875" style="4" customWidth="1"/>
    <col min="11014" max="11014" width="22" style="4" customWidth="1"/>
    <col min="11015" max="11264" width="9" style="4"/>
    <col min="11265" max="11265" width="22.25" style="4" customWidth="1"/>
    <col min="11266" max="11266" width="18.375" style="4" customWidth="1"/>
    <col min="11267" max="11267" width="5.875" style="4" bestFit="1" customWidth="1"/>
    <col min="11268" max="11268" width="13.875" style="4" bestFit="1" customWidth="1"/>
    <col min="11269" max="11269" width="28.875" style="4" customWidth="1"/>
    <col min="11270" max="11270" width="22" style="4" customWidth="1"/>
    <col min="11271" max="11520" width="9" style="4"/>
    <col min="11521" max="11521" width="22.25" style="4" customWidth="1"/>
    <col min="11522" max="11522" width="18.375" style="4" customWidth="1"/>
    <col min="11523" max="11523" width="5.875" style="4" bestFit="1" customWidth="1"/>
    <col min="11524" max="11524" width="13.875" style="4" bestFit="1" customWidth="1"/>
    <col min="11525" max="11525" width="28.875" style="4" customWidth="1"/>
    <col min="11526" max="11526" width="22" style="4" customWidth="1"/>
    <col min="11527" max="11776" width="9" style="4"/>
    <col min="11777" max="11777" width="22.25" style="4" customWidth="1"/>
    <col min="11778" max="11778" width="18.375" style="4" customWidth="1"/>
    <col min="11779" max="11779" width="5.875" style="4" bestFit="1" customWidth="1"/>
    <col min="11780" max="11780" width="13.875" style="4" bestFit="1" customWidth="1"/>
    <col min="11781" max="11781" width="28.875" style="4" customWidth="1"/>
    <col min="11782" max="11782" width="22" style="4" customWidth="1"/>
    <col min="11783" max="12032" width="9" style="4"/>
    <col min="12033" max="12033" width="22.25" style="4" customWidth="1"/>
    <col min="12034" max="12034" width="18.375" style="4" customWidth="1"/>
    <col min="12035" max="12035" width="5.875" style="4" bestFit="1" customWidth="1"/>
    <col min="12036" max="12036" width="13.875" style="4" bestFit="1" customWidth="1"/>
    <col min="12037" max="12037" width="28.875" style="4" customWidth="1"/>
    <col min="12038" max="12038" width="22" style="4" customWidth="1"/>
    <col min="12039" max="12288" width="9" style="4"/>
    <col min="12289" max="12289" width="22.25" style="4" customWidth="1"/>
    <col min="12290" max="12290" width="18.375" style="4" customWidth="1"/>
    <col min="12291" max="12291" width="5.875" style="4" bestFit="1" customWidth="1"/>
    <col min="12292" max="12292" width="13.875" style="4" bestFit="1" customWidth="1"/>
    <col min="12293" max="12293" width="28.875" style="4" customWidth="1"/>
    <col min="12294" max="12294" width="22" style="4" customWidth="1"/>
    <col min="12295" max="12544" width="9" style="4"/>
    <col min="12545" max="12545" width="22.25" style="4" customWidth="1"/>
    <col min="12546" max="12546" width="18.375" style="4" customWidth="1"/>
    <col min="12547" max="12547" width="5.875" style="4" bestFit="1" customWidth="1"/>
    <col min="12548" max="12548" width="13.875" style="4" bestFit="1" customWidth="1"/>
    <col min="12549" max="12549" width="28.875" style="4" customWidth="1"/>
    <col min="12550" max="12550" width="22" style="4" customWidth="1"/>
    <col min="12551" max="12800" width="9" style="4"/>
    <col min="12801" max="12801" width="22.25" style="4" customWidth="1"/>
    <col min="12802" max="12802" width="18.375" style="4" customWidth="1"/>
    <col min="12803" max="12803" width="5.875" style="4" bestFit="1" customWidth="1"/>
    <col min="12804" max="12804" width="13.875" style="4" bestFit="1" customWidth="1"/>
    <col min="12805" max="12805" width="28.875" style="4" customWidth="1"/>
    <col min="12806" max="12806" width="22" style="4" customWidth="1"/>
    <col min="12807" max="13056" width="9" style="4"/>
    <col min="13057" max="13057" width="22.25" style="4" customWidth="1"/>
    <col min="13058" max="13058" width="18.375" style="4" customWidth="1"/>
    <col min="13059" max="13059" width="5.875" style="4" bestFit="1" customWidth="1"/>
    <col min="13060" max="13060" width="13.875" style="4" bestFit="1" customWidth="1"/>
    <col min="13061" max="13061" width="28.875" style="4" customWidth="1"/>
    <col min="13062" max="13062" width="22" style="4" customWidth="1"/>
    <col min="13063" max="13312" width="9" style="4"/>
    <col min="13313" max="13313" width="22.25" style="4" customWidth="1"/>
    <col min="13314" max="13314" width="18.375" style="4" customWidth="1"/>
    <col min="13315" max="13315" width="5.875" style="4" bestFit="1" customWidth="1"/>
    <col min="13316" max="13316" width="13.875" style="4" bestFit="1" customWidth="1"/>
    <col min="13317" max="13317" width="28.875" style="4" customWidth="1"/>
    <col min="13318" max="13318" width="22" style="4" customWidth="1"/>
    <col min="13319" max="13568" width="9" style="4"/>
    <col min="13569" max="13569" width="22.25" style="4" customWidth="1"/>
    <col min="13570" max="13570" width="18.375" style="4" customWidth="1"/>
    <col min="13571" max="13571" width="5.875" style="4" bestFit="1" customWidth="1"/>
    <col min="13572" max="13572" width="13.875" style="4" bestFit="1" customWidth="1"/>
    <col min="13573" max="13573" width="28.875" style="4" customWidth="1"/>
    <col min="13574" max="13574" width="22" style="4" customWidth="1"/>
    <col min="13575" max="13824" width="9" style="4"/>
    <col min="13825" max="13825" width="22.25" style="4" customWidth="1"/>
    <col min="13826" max="13826" width="18.375" style="4" customWidth="1"/>
    <col min="13827" max="13827" width="5.875" style="4" bestFit="1" customWidth="1"/>
    <col min="13828" max="13828" width="13.875" style="4" bestFit="1" customWidth="1"/>
    <col min="13829" max="13829" width="28.875" style="4" customWidth="1"/>
    <col min="13830" max="13830" width="22" style="4" customWidth="1"/>
    <col min="13831" max="14080" width="9" style="4"/>
    <col min="14081" max="14081" width="22.25" style="4" customWidth="1"/>
    <col min="14082" max="14082" width="18.375" style="4" customWidth="1"/>
    <col min="14083" max="14083" width="5.875" style="4" bestFit="1" customWidth="1"/>
    <col min="14084" max="14084" width="13.875" style="4" bestFit="1" customWidth="1"/>
    <col min="14085" max="14085" width="28.875" style="4" customWidth="1"/>
    <col min="14086" max="14086" width="22" style="4" customWidth="1"/>
    <col min="14087" max="14336" width="9" style="4"/>
    <col min="14337" max="14337" width="22.25" style="4" customWidth="1"/>
    <col min="14338" max="14338" width="18.375" style="4" customWidth="1"/>
    <col min="14339" max="14339" width="5.875" style="4" bestFit="1" customWidth="1"/>
    <col min="14340" max="14340" width="13.875" style="4" bestFit="1" customWidth="1"/>
    <col min="14341" max="14341" width="28.875" style="4" customWidth="1"/>
    <col min="14342" max="14342" width="22" style="4" customWidth="1"/>
    <col min="14343" max="14592" width="9" style="4"/>
    <col min="14593" max="14593" width="22.25" style="4" customWidth="1"/>
    <col min="14594" max="14594" width="18.375" style="4" customWidth="1"/>
    <col min="14595" max="14595" width="5.875" style="4" bestFit="1" customWidth="1"/>
    <col min="14596" max="14596" width="13.875" style="4" bestFit="1" customWidth="1"/>
    <col min="14597" max="14597" width="28.875" style="4" customWidth="1"/>
    <col min="14598" max="14598" width="22" style="4" customWidth="1"/>
    <col min="14599" max="14848" width="9" style="4"/>
    <col min="14849" max="14849" width="22.25" style="4" customWidth="1"/>
    <col min="14850" max="14850" width="18.375" style="4" customWidth="1"/>
    <col min="14851" max="14851" width="5.875" style="4" bestFit="1" customWidth="1"/>
    <col min="14852" max="14852" width="13.875" style="4" bestFit="1" customWidth="1"/>
    <col min="14853" max="14853" width="28.875" style="4" customWidth="1"/>
    <col min="14854" max="14854" width="22" style="4" customWidth="1"/>
    <col min="14855" max="15104" width="9" style="4"/>
    <col min="15105" max="15105" width="22.25" style="4" customWidth="1"/>
    <col min="15106" max="15106" width="18.375" style="4" customWidth="1"/>
    <col min="15107" max="15107" width="5.875" style="4" bestFit="1" customWidth="1"/>
    <col min="15108" max="15108" width="13.875" style="4" bestFit="1" customWidth="1"/>
    <col min="15109" max="15109" width="28.875" style="4" customWidth="1"/>
    <col min="15110" max="15110" width="22" style="4" customWidth="1"/>
    <col min="15111" max="15360" width="9" style="4"/>
    <col min="15361" max="15361" width="22.25" style="4" customWidth="1"/>
    <col min="15362" max="15362" width="18.375" style="4" customWidth="1"/>
    <col min="15363" max="15363" width="5.875" style="4" bestFit="1" customWidth="1"/>
    <col min="15364" max="15364" width="13.875" style="4" bestFit="1" customWidth="1"/>
    <col min="15365" max="15365" width="28.875" style="4" customWidth="1"/>
    <col min="15366" max="15366" width="22" style="4" customWidth="1"/>
    <col min="15367" max="15616" width="9" style="4"/>
    <col min="15617" max="15617" width="22.25" style="4" customWidth="1"/>
    <col min="15618" max="15618" width="18.375" style="4" customWidth="1"/>
    <col min="15619" max="15619" width="5.875" style="4" bestFit="1" customWidth="1"/>
    <col min="15620" max="15620" width="13.875" style="4" bestFit="1" customWidth="1"/>
    <col min="15621" max="15621" width="28.875" style="4" customWidth="1"/>
    <col min="15622" max="15622" width="22" style="4" customWidth="1"/>
    <col min="15623" max="15872" width="9" style="4"/>
    <col min="15873" max="15873" width="22.25" style="4" customWidth="1"/>
    <col min="15874" max="15874" width="18.375" style="4" customWidth="1"/>
    <col min="15875" max="15875" width="5.875" style="4" bestFit="1" customWidth="1"/>
    <col min="15876" max="15876" width="13.875" style="4" bestFit="1" customWidth="1"/>
    <col min="15877" max="15877" width="28.875" style="4" customWidth="1"/>
    <col min="15878" max="15878" width="22" style="4" customWidth="1"/>
    <col min="15879" max="16128" width="9" style="4"/>
    <col min="16129" max="16129" width="22.25" style="4" customWidth="1"/>
    <col min="16130" max="16130" width="18.375" style="4" customWidth="1"/>
    <col min="16131" max="16131" width="5.875" style="4" bestFit="1" customWidth="1"/>
    <col min="16132" max="16132" width="13.875" style="4" bestFit="1" customWidth="1"/>
    <col min="16133" max="16133" width="28.875" style="4" customWidth="1"/>
    <col min="16134" max="16134" width="22" style="4" customWidth="1"/>
    <col min="16135" max="16384" width="9" style="4"/>
  </cols>
  <sheetData>
    <row r="1" spans="1:13" ht="29.25" thickBot="1">
      <c r="A1" s="69" t="s">
        <v>73</v>
      </c>
      <c r="B1" s="69"/>
      <c r="C1" s="69"/>
      <c r="D1" s="69"/>
      <c r="E1" s="69"/>
      <c r="F1" s="69"/>
    </row>
    <row r="2" spans="1:13" ht="30" customHeight="1">
      <c r="A2" s="5"/>
      <c r="E2" s="6" t="s">
        <v>56</v>
      </c>
      <c r="F2" s="7"/>
    </row>
    <row r="3" spans="1:13" ht="39.950000000000003" customHeight="1">
      <c r="A3" s="70" t="s">
        <v>76</v>
      </c>
      <c r="B3" s="70"/>
      <c r="C3" s="70"/>
      <c r="D3" s="71"/>
      <c r="E3" s="8" t="s">
        <v>0</v>
      </c>
      <c r="F3" s="9"/>
      <c r="J3" s="68"/>
      <c r="K3" s="68"/>
      <c r="L3" s="68"/>
      <c r="M3" s="68"/>
    </row>
    <row r="4" spans="1:13" ht="30" customHeight="1">
      <c r="A4" s="70"/>
      <c r="B4" s="70"/>
      <c r="C4" s="70"/>
      <c r="D4" s="71"/>
      <c r="E4" s="10" t="s">
        <v>63</v>
      </c>
      <c r="F4" s="11" t="s">
        <v>57</v>
      </c>
      <c r="J4" s="68"/>
      <c r="K4" s="68"/>
      <c r="L4" s="68"/>
      <c r="M4" s="68"/>
    </row>
    <row r="5" spans="1:13" ht="30" customHeight="1" thickBot="1">
      <c r="A5" s="70"/>
      <c r="B5" s="70"/>
      <c r="C5" s="70"/>
      <c r="D5" s="71"/>
      <c r="E5" s="12" t="s">
        <v>64</v>
      </c>
      <c r="F5" s="13"/>
      <c r="J5" s="68"/>
      <c r="K5" s="68"/>
      <c r="L5" s="68"/>
      <c r="M5" s="68"/>
    </row>
    <row r="6" spans="1:13" ht="16.5" customHeight="1">
      <c r="A6" s="4"/>
      <c r="B6" s="14"/>
      <c r="C6" s="14"/>
      <c r="D6" s="15"/>
      <c r="E6" s="15"/>
    </row>
    <row r="7" spans="1:13" ht="30" customHeight="1">
      <c r="A7" s="16" t="s">
        <v>4</v>
      </c>
      <c r="B7" s="16" t="s">
        <v>2</v>
      </c>
      <c r="C7" s="17" t="s" ph="1">
        <v>58</v>
      </c>
      <c r="D7" s="17" t="s" ph="1">
        <v>65</v>
      </c>
      <c r="E7" s="16" t="s">
        <v>67</v>
      </c>
      <c r="F7" s="16" t="s">
        <v>68</v>
      </c>
    </row>
    <row r="8" spans="1:13" ht="32.1" customHeight="1">
      <c r="A8" s="18">
        <v>1</v>
      </c>
      <c r="B8" s="18"/>
      <c r="C8" s="18"/>
      <c r="D8" s="18" t="str">
        <f>PHONETIC(テーブル1[[#This Row],[氏名]])</f>
        <v/>
      </c>
      <c r="E8" s="18"/>
      <c r="F8" s="18"/>
    </row>
    <row r="9" spans="1:13" ht="32.1" customHeight="1">
      <c r="A9" s="18">
        <v>2</v>
      </c>
      <c r="B9" s="18"/>
      <c r="C9" s="18"/>
      <c r="D9" s="18" t="str">
        <f>PHONETIC(テーブル1[[#This Row],[氏名]])</f>
        <v/>
      </c>
      <c r="E9" s="18"/>
      <c r="F9" s="18"/>
    </row>
    <row r="10" spans="1:13" ht="32.1" customHeight="1">
      <c r="A10" s="18">
        <v>3</v>
      </c>
      <c r="B10" s="18"/>
      <c r="C10" s="18"/>
      <c r="D10" s="18" t="str">
        <f>PHONETIC(テーブル1[[#This Row],[氏名]])</f>
        <v/>
      </c>
      <c r="E10" s="18"/>
      <c r="F10" s="18"/>
    </row>
    <row r="11" spans="1:13" ht="32.1" customHeight="1">
      <c r="A11" s="18">
        <v>4</v>
      </c>
      <c r="B11" s="18"/>
      <c r="C11" s="18"/>
      <c r="D11" s="18" t="str">
        <f>PHONETIC(テーブル1[[#This Row],[氏名]])</f>
        <v/>
      </c>
      <c r="E11" s="18"/>
      <c r="F11" s="18"/>
    </row>
    <row r="12" spans="1:13" ht="32.1" customHeight="1">
      <c r="A12" s="18">
        <v>5</v>
      </c>
      <c r="B12" s="18"/>
      <c r="C12" s="18"/>
      <c r="D12" s="18" t="str">
        <f>PHONETIC(テーブル1[[#This Row],[氏名]])</f>
        <v/>
      </c>
      <c r="E12" s="18"/>
      <c r="F12" s="18"/>
    </row>
    <row r="13" spans="1:13" ht="32.1" customHeight="1">
      <c r="A13" s="18">
        <v>6</v>
      </c>
      <c r="B13" s="18"/>
      <c r="C13" s="18"/>
      <c r="D13" s="18" t="str">
        <f>PHONETIC(テーブル1[[#This Row],[氏名]])</f>
        <v/>
      </c>
      <c r="E13" s="18"/>
      <c r="F13" s="18"/>
    </row>
    <row r="14" spans="1:13" ht="32.1" customHeight="1">
      <c r="A14" s="18">
        <v>7</v>
      </c>
      <c r="B14" s="18"/>
      <c r="C14" s="18"/>
      <c r="D14" s="18" t="str">
        <f>PHONETIC(テーブル1[[#This Row],[氏名]])</f>
        <v/>
      </c>
      <c r="E14" s="18"/>
      <c r="F14" s="18"/>
    </row>
    <row r="15" spans="1:13" ht="32.1" customHeight="1">
      <c r="A15" s="18">
        <v>8</v>
      </c>
      <c r="B15" s="18"/>
      <c r="C15" s="18"/>
      <c r="D15" s="18" t="str">
        <f>PHONETIC(テーブル1[[#This Row],[氏名]])</f>
        <v/>
      </c>
      <c r="E15" s="18"/>
      <c r="F15" s="18"/>
    </row>
    <row r="16" spans="1:13" ht="32.1" customHeight="1">
      <c r="A16" s="18">
        <v>9</v>
      </c>
      <c r="B16" s="18"/>
      <c r="C16" s="18"/>
      <c r="D16" s="18" t="str">
        <f>PHONETIC(テーブル1[[#This Row],[氏名]])</f>
        <v/>
      </c>
      <c r="E16" s="18"/>
      <c r="F16" s="18"/>
    </row>
    <row r="17" spans="1:6" ht="32.1" customHeight="1">
      <c r="A17" s="18">
        <v>10</v>
      </c>
      <c r="B17" s="18"/>
      <c r="C17" s="18"/>
      <c r="D17" s="18" t="str">
        <f>PHONETIC(テーブル1[[#This Row],[氏名]])</f>
        <v/>
      </c>
      <c r="E17" s="18"/>
      <c r="F17" s="18"/>
    </row>
    <row r="18" spans="1:6" ht="32.1" customHeight="1">
      <c r="A18" s="18">
        <v>11</v>
      </c>
      <c r="B18" s="18"/>
      <c r="C18" s="18"/>
      <c r="D18" s="18" t="str">
        <f>PHONETIC(テーブル1[[#This Row],[氏名]])</f>
        <v/>
      </c>
      <c r="E18" s="18"/>
      <c r="F18" s="18"/>
    </row>
    <row r="19" spans="1:6" ht="32.1" customHeight="1">
      <c r="A19" s="18">
        <v>12</v>
      </c>
      <c r="B19" s="18"/>
      <c r="C19" s="18"/>
      <c r="D19" s="18" t="str">
        <f>PHONETIC(テーブル1[[#This Row],[氏名]])</f>
        <v/>
      </c>
      <c r="E19" s="18"/>
      <c r="F19" s="18"/>
    </row>
    <row r="20" spans="1:6" ht="32.1" customHeight="1">
      <c r="A20" s="18">
        <v>13</v>
      </c>
      <c r="B20" s="18"/>
      <c r="C20" s="18"/>
      <c r="D20" s="18" t="str">
        <f>PHONETIC(テーブル1[[#This Row],[氏名]])</f>
        <v/>
      </c>
      <c r="E20" s="18"/>
      <c r="F20" s="18"/>
    </row>
    <row r="21" spans="1:6" ht="32.1" customHeight="1">
      <c r="A21" s="18">
        <v>14</v>
      </c>
      <c r="B21" s="18"/>
      <c r="C21" s="18"/>
      <c r="D21" s="18" t="str">
        <f>PHONETIC(テーブル1[[#This Row],[氏名]])</f>
        <v/>
      </c>
      <c r="E21" s="18"/>
      <c r="F21" s="18"/>
    </row>
    <row r="22" spans="1:6" ht="32.1" customHeight="1">
      <c r="A22" s="18">
        <v>15</v>
      </c>
      <c r="B22" s="18"/>
      <c r="C22" s="18"/>
      <c r="D22" s="18" t="str">
        <f>PHONETIC(テーブル1[[#This Row],[氏名]])</f>
        <v/>
      </c>
      <c r="E22" s="18"/>
      <c r="F22" s="18"/>
    </row>
    <row r="23" spans="1:6" ht="32.1" customHeight="1">
      <c r="A23" s="18">
        <v>16</v>
      </c>
      <c r="B23" s="18"/>
      <c r="C23" s="18"/>
      <c r="D23" s="18" t="str">
        <f>PHONETIC(テーブル1[[#This Row],[氏名]])</f>
        <v/>
      </c>
      <c r="E23" s="18"/>
      <c r="F23" s="18"/>
    </row>
    <row r="24" spans="1:6" ht="32.1" customHeight="1">
      <c r="A24" s="18">
        <v>17</v>
      </c>
      <c r="B24" s="18"/>
      <c r="C24" s="18"/>
      <c r="D24" s="18" t="str">
        <f>PHONETIC(テーブル1[[#This Row],[氏名]])</f>
        <v/>
      </c>
      <c r="E24" s="18"/>
      <c r="F24" s="18"/>
    </row>
    <row r="25" spans="1:6" ht="32.1" customHeight="1">
      <c r="A25" s="18">
        <v>18</v>
      </c>
      <c r="B25" s="18"/>
      <c r="C25" s="18"/>
      <c r="D25" s="18" t="str">
        <f>PHONETIC(テーブル1[[#This Row],[氏名]])</f>
        <v/>
      </c>
      <c r="E25" s="18"/>
      <c r="F25" s="18"/>
    </row>
    <row r="26" spans="1:6" ht="32.1" customHeight="1">
      <c r="A26" s="18">
        <v>19</v>
      </c>
      <c r="B26" s="18"/>
      <c r="C26" s="18"/>
      <c r="D26" s="18" t="str">
        <f>PHONETIC(テーブル1[[#This Row],[氏名]])</f>
        <v/>
      </c>
      <c r="E26" s="18"/>
      <c r="F26" s="18"/>
    </row>
    <row r="27" spans="1:6" ht="32.1" customHeight="1">
      <c r="A27" s="18">
        <v>20</v>
      </c>
      <c r="B27" s="18"/>
      <c r="C27" s="18"/>
      <c r="D27" s="18" t="str">
        <f>PHONETIC(テーブル1[[#This Row],[氏名]])</f>
        <v/>
      </c>
      <c r="E27" s="18"/>
      <c r="F27" s="18"/>
    </row>
    <row r="28" spans="1:6" ht="32.1" customHeight="1">
      <c r="A28" s="18">
        <v>21</v>
      </c>
      <c r="B28" s="18"/>
      <c r="C28" s="18"/>
      <c r="D28" s="18" t="str">
        <f>PHONETIC(テーブル1[[#This Row],[氏名]])</f>
        <v/>
      </c>
      <c r="E28" s="18"/>
      <c r="F28" s="18"/>
    </row>
    <row r="29" spans="1:6" ht="32.1" customHeight="1">
      <c r="A29" s="18">
        <v>22</v>
      </c>
      <c r="B29" s="18"/>
      <c r="C29" s="18"/>
      <c r="D29" s="18" t="str">
        <f>PHONETIC(テーブル1[[#This Row],[氏名]])</f>
        <v/>
      </c>
      <c r="E29" s="18"/>
      <c r="F29" s="18"/>
    </row>
    <row r="30" spans="1:6" ht="32.1" customHeight="1">
      <c r="A30" s="18">
        <v>23</v>
      </c>
      <c r="B30" s="18"/>
      <c r="C30" s="18"/>
      <c r="D30" s="18" t="str">
        <f>PHONETIC(テーブル1[[#This Row],[氏名]])</f>
        <v/>
      </c>
      <c r="E30" s="18"/>
      <c r="F30" s="18"/>
    </row>
    <row r="31" spans="1:6" ht="32.1" customHeight="1">
      <c r="A31" s="18">
        <v>24</v>
      </c>
      <c r="B31" s="18"/>
      <c r="C31" s="18"/>
      <c r="D31" s="18" t="str">
        <f>PHONETIC(テーブル1[[#This Row],[氏名]])</f>
        <v/>
      </c>
      <c r="E31" s="18"/>
      <c r="F31" s="18"/>
    </row>
    <row r="32" spans="1:6" ht="32.1" customHeight="1">
      <c r="A32" s="18">
        <v>25</v>
      </c>
      <c r="B32" s="18"/>
      <c r="C32" s="18"/>
      <c r="D32" s="18" t="str">
        <f>PHONETIC(テーブル1[[#This Row],[氏名]])</f>
        <v/>
      </c>
      <c r="E32" s="18"/>
      <c r="F32" s="18"/>
    </row>
    <row r="33" spans="1:9" ht="32.1" customHeight="1">
      <c r="A33" s="18">
        <v>26</v>
      </c>
      <c r="B33" s="18"/>
      <c r="C33" s="18"/>
      <c r="D33" s="18" t="str">
        <f>PHONETIC(テーブル1[[#This Row],[氏名]])</f>
        <v/>
      </c>
      <c r="E33" s="18"/>
      <c r="F33" s="18"/>
    </row>
    <row r="34" spans="1:9" ht="32.1" customHeight="1">
      <c r="A34" s="18">
        <v>27</v>
      </c>
      <c r="B34" s="18"/>
      <c r="C34" s="18"/>
      <c r="D34" s="18" t="str">
        <f>PHONETIC(テーブル1[[#This Row],[氏名]])</f>
        <v/>
      </c>
      <c r="E34" s="18"/>
      <c r="F34" s="18"/>
    </row>
    <row r="35" spans="1:9" ht="32.1" customHeight="1">
      <c r="A35" s="18">
        <v>28</v>
      </c>
      <c r="B35" s="18"/>
      <c r="C35" s="18"/>
      <c r="D35" s="18" t="str">
        <f>PHONETIC(テーブル1[[#This Row],[氏名]])</f>
        <v/>
      </c>
      <c r="E35" s="18"/>
      <c r="F35" s="18"/>
      <c r="H35" s="19"/>
      <c r="I35" s="19"/>
    </row>
    <row r="36" spans="1:9" ht="32.1" customHeight="1">
      <c r="A36" s="18">
        <v>29</v>
      </c>
      <c r="B36" s="18"/>
      <c r="C36" s="18"/>
      <c r="D36" s="18" t="str">
        <f>PHONETIC(テーブル1[[#This Row],[氏名]])</f>
        <v/>
      </c>
      <c r="E36" s="18"/>
      <c r="F36" s="18"/>
    </row>
    <row r="37" spans="1:9" ht="32.1" customHeight="1">
      <c r="A37" s="18">
        <v>30</v>
      </c>
      <c r="B37" s="18"/>
      <c r="C37" s="18"/>
      <c r="D37" s="18" t="str">
        <f>PHONETIC(テーブル1[[#This Row],[氏名]])</f>
        <v/>
      </c>
      <c r="E37" s="18"/>
      <c r="F37" s="18"/>
    </row>
    <row r="38" spans="1:9" ht="32.1" customHeight="1">
      <c r="A38" s="18">
        <v>31</v>
      </c>
      <c r="B38" s="18"/>
      <c r="C38" s="18"/>
      <c r="D38" s="20" t="str">
        <f>PHONETIC(テーブル1[[#This Row],[氏名]])</f>
        <v/>
      </c>
      <c r="E38" s="18"/>
      <c r="F38" s="18"/>
    </row>
    <row r="39" spans="1:9" ht="32.1" customHeight="1">
      <c r="A39" s="18">
        <v>32</v>
      </c>
      <c r="B39" s="18"/>
      <c r="C39" s="18"/>
      <c r="D39" s="20" t="str">
        <f>PHONETIC(テーブル1[[#This Row],[氏名]])</f>
        <v/>
      </c>
      <c r="E39" s="18"/>
      <c r="F39" s="18"/>
    </row>
    <row r="40" spans="1:9" ht="32.1" customHeight="1">
      <c r="A40" s="18">
        <v>33</v>
      </c>
      <c r="B40" s="18"/>
      <c r="C40" s="18"/>
      <c r="D40" s="20" t="str">
        <f>PHONETIC(テーブル1[[#This Row],[氏名]])</f>
        <v/>
      </c>
      <c r="E40" s="18"/>
      <c r="F40" s="18"/>
    </row>
    <row r="41" spans="1:9" ht="32.1" customHeight="1">
      <c r="A41" s="18">
        <v>34</v>
      </c>
      <c r="B41" s="18"/>
      <c r="C41" s="18"/>
      <c r="D41" s="20" t="str">
        <f>PHONETIC(テーブル1[[#This Row],[氏名]])</f>
        <v/>
      </c>
      <c r="E41" s="18"/>
      <c r="F41" s="18"/>
    </row>
    <row r="42" spans="1:9" ht="32.1" customHeight="1">
      <c r="A42" s="18">
        <v>35</v>
      </c>
      <c r="B42" s="18"/>
      <c r="C42" s="18"/>
      <c r="D42" s="20" t="str">
        <f>PHONETIC(テーブル1[[#This Row],[氏名]])</f>
        <v/>
      </c>
      <c r="E42" s="21"/>
      <c r="F42" s="18"/>
    </row>
    <row r="43" spans="1:9" ht="32.1" customHeight="1">
      <c r="A43" s="18">
        <v>36</v>
      </c>
      <c r="B43" s="18"/>
      <c r="C43" s="18"/>
      <c r="D43" s="20" t="str">
        <f>PHONETIC(テーブル1[[#This Row],[氏名]])</f>
        <v/>
      </c>
      <c r="E43" s="21"/>
      <c r="F43" s="18"/>
    </row>
    <row r="44" spans="1:9" ht="32.1" customHeight="1">
      <c r="A44" s="18">
        <v>37</v>
      </c>
      <c r="B44" s="18"/>
      <c r="C44" s="18"/>
      <c r="D44" s="20" t="str">
        <f>PHONETIC(テーブル1[[#This Row],[氏名]])</f>
        <v/>
      </c>
      <c r="E44" s="21"/>
      <c r="F44" s="18"/>
    </row>
    <row r="45" spans="1:9" ht="32.1" customHeight="1">
      <c r="A45" s="18">
        <v>38</v>
      </c>
      <c r="B45" s="18"/>
      <c r="C45" s="18"/>
      <c r="D45" s="20" t="str">
        <f>PHONETIC(テーブル1[[#This Row],[氏名]])</f>
        <v/>
      </c>
      <c r="E45" s="21"/>
      <c r="F45" s="18"/>
    </row>
    <row r="46" spans="1:9" ht="32.1" customHeight="1">
      <c r="A46" s="18">
        <v>39</v>
      </c>
      <c r="B46" s="18"/>
      <c r="C46" s="18"/>
      <c r="D46" s="20" t="str">
        <f>PHONETIC(テーブル1[[#This Row],[氏名]])</f>
        <v/>
      </c>
      <c r="E46" s="21"/>
      <c r="F46" s="18"/>
    </row>
    <row r="47" spans="1:9" ht="32.1" customHeight="1">
      <c r="A47" s="18">
        <v>40</v>
      </c>
      <c r="B47" s="18"/>
      <c r="C47" s="18"/>
      <c r="D47" s="20" t="str">
        <f>PHONETIC(テーブル1[[#This Row],[氏名]])</f>
        <v/>
      </c>
      <c r="E47" s="18"/>
      <c r="F47" s="18"/>
    </row>
    <row r="48" spans="1:9" ht="32.1" customHeight="1">
      <c r="A48" s="18">
        <v>41</v>
      </c>
      <c r="B48" s="18"/>
      <c r="C48" s="18"/>
      <c r="D48" s="20" t="str">
        <f>PHONETIC(テーブル1[[#This Row],[氏名]])</f>
        <v/>
      </c>
      <c r="E48" s="18"/>
      <c r="F48" s="18"/>
    </row>
    <row r="49" spans="1:6" ht="32.1" customHeight="1">
      <c r="A49" s="18">
        <v>42</v>
      </c>
      <c r="B49" s="18"/>
      <c r="C49" s="18"/>
      <c r="D49" s="20" t="str">
        <f>PHONETIC(テーブル1[[#This Row],[氏名]])</f>
        <v/>
      </c>
      <c r="E49" s="18"/>
      <c r="F49" s="18"/>
    </row>
    <row r="50" spans="1:6" ht="32.1" customHeight="1">
      <c r="A50" s="18">
        <v>43</v>
      </c>
      <c r="B50" s="18"/>
      <c r="C50" s="18"/>
      <c r="D50" s="20" t="str">
        <f>PHONETIC(テーブル1[[#This Row],[氏名]])</f>
        <v/>
      </c>
      <c r="E50" s="18"/>
      <c r="F50" s="18"/>
    </row>
    <row r="51" spans="1:6" ht="32.1" customHeight="1">
      <c r="A51" s="18">
        <v>44</v>
      </c>
      <c r="B51" s="18"/>
      <c r="C51" s="18"/>
      <c r="D51" s="20" t="str">
        <f>PHONETIC(テーブル1[[#This Row],[氏名]])</f>
        <v/>
      </c>
      <c r="E51" s="18"/>
      <c r="F51" s="18"/>
    </row>
    <row r="52" spans="1:6" ht="32.1" customHeight="1">
      <c r="A52" s="18">
        <v>45</v>
      </c>
      <c r="B52" s="18"/>
      <c r="C52" s="18"/>
      <c r="D52" s="20" t="str">
        <f>PHONETIC(テーブル1[[#This Row],[氏名]])</f>
        <v/>
      </c>
      <c r="E52" s="18"/>
      <c r="F52" s="18"/>
    </row>
    <row r="53" spans="1:6" ht="32.1" customHeight="1">
      <c r="A53" s="18">
        <v>46</v>
      </c>
      <c r="B53" s="18"/>
      <c r="C53" s="18"/>
      <c r="D53" s="20" t="str">
        <f>PHONETIC(テーブル1[[#This Row],[氏名]])</f>
        <v/>
      </c>
      <c r="E53" s="18"/>
      <c r="F53" s="18"/>
    </row>
    <row r="54" spans="1:6" ht="32.1" customHeight="1">
      <c r="A54" s="18">
        <v>47</v>
      </c>
      <c r="B54" s="18"/>
      <c r="C54" s="18"/>
      <c r="D54" s="20" t="str">
        <f>PHONETIC(テーブル1[[#This Row],[氏名]])</f>
        <v/>
      </c>
      <c r="E54" s="21"/>
      <c r="F54" s="18"/>
    </row>
    <row r="55" spans="1:6" ht="32.1" customHeight="1">
      <c r="A55" s="18">
        <v>48</v>
      </c>
      <c r="B55" s="18"/>
      <c r="C55" s="18"/>
      <c r="D55" s="20" t="str">
        <f>PHONETIC(テーブル1[[#This Row],[氏名]])</f>
        <v/>
      </c>
      <c r="E55" s="18"/>
      <c r="F55" s="18"/>
    </row>
    <row r="56" spans="1:6" ht="32.1" customHeight="1">
      <c r="A56" s="18">
        <v>49</v>
      </c>
      <c r="B56" s="18"/>
      <c r="C56" s="18"/>
      <c r="D56" s="20" t="str">
        <f>PHONETIC(テーブル1[[#This Row],[氏名]])</f>
        <v/>
      </c>
      <c r="E56" s="18"/>
      <c r="F56" s="18"/>
    </row>
    <row r="57" spans="1:6" ht="32.1" customHeight="1">
      <c r="A57" s="18">
        <v>50</v>
      </c>
      <c r="B57" s="18"/>
      <c r="C57" s="18"/>
      <c r="D57" s="20" t="str">
        <f>PHONETIC(テーブル1[[#This Row],[氏名]])</f>
        <v/>
      </c>
      <c r="E57" s="18"/>
      <c r="F57" s="18"/>
    </row>
    <row r="58" spans="1:6" ht="32.1" customHeight="1">
      <c r="A58" s="18">
        <v>51</v>
      </c>
      <c r="B58" s="18"/>
      <c r="C58" s="18"/>
      <c r="D58" s="20" t="str">
        <f>PHONETIC(テーブル1[[#This Row],[氏名]])</f>
        <v/>
      </c>
      <c r="E58" s="18"/>
      <c r="F58" s="18"/>
    </row>
    <row r="59" spans="1:6" ht="32.1" customHeight="1">
      <c r="A59" s="18">
        <v>52</v>
      </c>
      <c r="B59" s="18"/>
      <c r="C59" s="18"/>
      <c r="D59" s="20" t="str">
        <f>PHONETIC(テーブル1[[#This Row],[氏名]])</f>
        <v/>
      </c>
      <c r="E59" s="18"/>
      <c r="F59" s="18"/>
    </row>
    <row r="60" spans="1:6" ht="32.1" customHeight="1">
      <c r="A60" s="18">
        <v>53</v>
      </c>
      <c r="B60" s="18"/>
      <c r="C60" s="18"/>
      <c r="D60" s="20" t="str">
        <f>PHONETIC(テーブル1[[#This Row],[氏名]])</f>
        <v/>
      </c>
      <c r="E60" s="18"/>
      <c r="F60" s="18"/>
    </row>
    <row r="61" spans="1:6" ht="32.1" customHeight="1">
      <c r="A61" s="18">
        <v>54</v>
      </c>
      <c r="B61" s="18"/>
      <c r="C61" s="18"/>
      <c r="D61" s="20" t="str">
        <f>PHONETIC(テーブル1[[#This Row],[氏名]])</f>
        <v/>
      </c>
      <c r="E61" s="18"/>
      <c r="F61" s="18"/>
    </row>
    <row r="62" spans="1:6" ht="32.1" customHeight="1">
      <c r="A62" s="18">
        <v>55</v>
      </c>
      <c r="B62" s="18"/>
      <c r="C62" s="18"/>
      <c r="D62" s="20" t="str">
        <f>PHONETIC(テーブル1[[#This Row],[氏名]])</f>
        <v/>
      </c>
      <c r="E62" s="21"/>
      <c r="F62" s="18"/>
    </row>
    <row r="63" spans="1:6" ht="32.1" customHeight="1">
      <c r="A63" s="18">
        <v>56</v>
      </c>
      <c r="B63" s="18"/>
      <c r="C63" s="18"/>
      <c r="D63" s="20" t="str">
        <f>PHONETIC(テーブル1[[#This Row],[氏名]])</f>
        <v/>
      </c>
      <c r="E63" s="21"/>
      <c r="F63" s="18"/>
    </row>
    <row r="64" spans="1:6" ht="32.1" customHeight="1">
      <c r="A64" s="18">
        <v>57</v>
      </c>
      <c r="B64" s="18"/>
      <c r="C64" s="18"/>
      <c r="D64" s="20" t="str">
        <f>PHONETIC(テーブル1[[#This Row],[氏名]])</f>
        <v/>
      </c>
      <c r="E64" s="21"/>
      <c r="F64" s="18"/>
    </row>
    <row r="65" spans="1:10" ht="32.1" customHeight="1">
      <c r="A65" s="18">
        <v>58</v>
      </c>
      <c r="B65" s="18"/>
      <c r="C65" s="18"/>
      <c r="D65" s="20" t="str">
        <f>PHONETIC(テーブル1[[#This Row],[氏名]])</f>
        <v/>
      </c>
      <c r="E65" s="21"/>
      <c r="F65" s="18"/>
    </row>
    <row r="66" spans="1:10" ht="32.1" customHeight="1">
      <c r="A66" s="18">
        <v>59</v>
      </c>
      <c r="B66" s="18"/>
      <c r="C66" s="18"/>
      <c r="D66" s="20" t="str">
        <f>PHONETIC(テーブル1[[#This Row],[氏名]])</f>
        <v/>
      </c>
      <c r="E66" s="21"/>
      <c r="F66" s="18"/>
    </row>
    <row r="67" spans="1:10" ht="32.1" customHeight="1">
      <c r="A67" s="18">
        <v>60</v>
      </c>
      <c r="B67" s="18"/>
      <c r="C67" s="18"/>
      <c r="D67" s="20" t="str">
        <f>PHONETIC(テーブル1[[#This Row],[氏名]])</f>
        <v/>
      </c>
      <c r="E67" s="21"/>
      <c r="F67" s="18"/>
    </row>
    <row r="68" spans="1:10" ht="23.45" customHeight="1"/>
    <row r="69" spans="1:10" ht="23.45" customHeight="1"/>
    <row r="70" spans="1:10" ht="23.45" customHeight="1"/>
    <row r="71" spans="1:10" ht="23.45" customHeight="1"/>
    <row r="72" spans="1:10" ht="23.45" customHeight="1">
      <c r="H72" s="19"/>
      <c r="I72" s="19"/>
      <c r="J72" s="19"/>
    </row>
    <row r="73" spans="1:10" ht="23.45" customHeight="1"/>
    <row r="74" spans="1:10" ht="23.45" customHeight="1"/>
    <row r="75" spans="1:10" ht="23.45" customHeight="1"/>
  </sheetData>
  <mergeCells count="3">
    <mergeCell ref="J3:M5"/>
    <mergeCell ref="A1:F1"/>
    <mergeCell ref="A3:D5"/>
  </mergeCells>
  <phoneticPr fontId="1" alignment="center"/>
  <printOptions horizontalCentered="1"/>
  <pageMargins left="0.35433070866141736" right="0.23622047244094491" top="0.55118110236220474" bottom="0.35433070866141736" header="0.31496062992125984" footer="0.31496062992125984"/>
  <pageSetup paperSize="9" scale="69" orientation="portrait" horizontalDpi="300" verticalDpi="300" r:id="rId1"/>
  <headerFooter alignWithMargins="0">
    <oddFooter>&amp;L※漢字・フリガナの間違えに注意してください。入賞の場合、本名簿への漢字表記・フリガナが賞状・表彰式・作品集等でそのまま使用されます。
※本名簿は審査・資料作成等のｺﾝｸｰﾙ業務に必要な範囲でのみ使用しますので、あらかじめご了承ください。</oddFooter>
  </headerFooter>
  <rowBreaks count="1" manualBreakCount="1">
    <brk id="37" max="5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69626CC-44FE-41A8-92D6-99A629D2E3E1}">
          <x14:formula1>
            <xm:f>支店名・学年!$E$5:$E$16</xm:f>
          </x14:formula1>
          <xm:sqref>IZ8:IZ38 WVL983047:WVL983076 WLP983047:WLP983076 WBT983047:WBT983076 VRX983047:VRX983076 VIB983047:VIB983076 UYF983047:UYF983076 UOJ983047:UOJ983076 UEN983047:UEN983076 TUR983047:TUR983076 TKV983047:TKV983076 TAZ983047:TAZ983076 SRD983047:SRD983076 SHH983047:SHH983076 RXL983047:RXL983076 RNP983047:RNP983076 RDT983047:RDT983076 QTX983047:QTX983076 QKB983047:QKB983076 QAF983047:QAF983076 PQJ983047:PQJ983076 PGN983047:PGN983076 OWR983047:OWR983076 OMV983047:OMV983076 OCZ983047:OCZ983076 NTD983047:NTD983076 NJH983047:NJH983076 MZL983047:MZL983076 MPP983047:MPP983076 MFT983047:MFT983076 LVX983047:LVX983076 LMB983047:LMB983076 LCF983047:LCF983076 KSJ983047:KSJ983076 KIN983047:KIN983076 JYR983047:JYR983076 JOV983047:JOV983076 JEZ983047:JEZ983076 IVD983047:IVD983076 ILH983047:ILH983076 IBL983047:IBL983076 HRP983047:HRP983076 HHT983047:HHT983076 GXX983047:GXX983076 GOB983047:GOB983076 GEF983047:GEF983076 FUJ983047:FUJ983076 FKN983047:FKN983076 FAR983047:FAR983076 EQV983047:EQV983076 EGZ983047:EGZ983076 DXD983047:DXD983076 DNH983047:DNH983076 DDL983047:DDL983076 CTP983047:CTP983076 CJT983047:CJT983076 BZX983047:BZX983076 BQB983047:BQB983076 BGF983047:BGF983076 AWJ983047:AWJ983076 AMN983047:AMN983076 ACR983047:ACR983076 SV983047:SV983076 IZ983047:IZ983076 B983077:B983106 WVL917511:WVL917540 WLP917511:WLP917540 WBT917511:WBT917540 VRX917511:VRX917540 VIB917511:VIB917540 UYF917511:UYF917540 UOJ917511:UOJ917540 UEN917511:UEN917540 TUR917511:TUR917540 TKV917511:TKV917540 TAZ917511:TAZ917540 SRD917511:SRD917540 SHH917511:SHH917540 RXL917511:RXL917540 RNP917511:RNP917540 RDT917511:RDT917540 QTX917511:QTX917540 QKB917511:QKB917540 QAF917511:QAF917540 PQJ917511:PQJ917540 PGN917511:PGN917540 OWR917511:OWR917540 OMV917511:OMV917540 OCZ917511:OCZ917540 NTD917511:NTD917540 NJH917511:NJH917540 MZL917511:MZL917540 MPP917511:MPP917540 MFT917511:MFT917540 LVX917511:LVX917540 LMB917511:LMB917540 LCF917511:LCF917540 KSJ917511:KSJ917540 KIN917511:KIN917540 JYR917511:JYR917540 JOV917511:JOV917540 JEZ917511:JEZ917540 IVD917511:IVD917540 ILH917511:ILH917540 IBL917511:IBL917540 HRP917511:HRP917540 HHT917511:HHT917540 GXX917511:GXX917540 GOB917511:GOB917540 GEF917511:GEF917540 FUJ917511:FUJ917540 FKN917511:FKN917540 FAR917511:FAR917540 EQV917511:EQV917540 EGZ917511:EGZ917540 DXD917511:DXD917540 DNH917511:DNH917540 DDL917511:DDL917540 CTP917511:CTP917540 CJT917511:CJT917540 BZX917511:BZX917540 BQB917511:BQB917540 BGF917511:BGF917540 AWJ917511:AWJ917540 AMN917511:AMN917540 ACR917511:ACR917540 SV917511:SV917540 IZ917511:IZ917540 B917541:B917570 WVL851975:WVL852004 WLP851975:WLP852004 WBT851975:WBT852004 VRX851975:VRX852004 VIB851975:VIB852004 UYF851975:UYF852004 UOJ851975:UOJ852004 UEN851975:UEN852004 TUR851975:TUR852004 TKV851975:TKV852004 TAZ851975:TAZ852004 SRD851975:SRD852004 SHH851975:SHH852004 RXL851975:RXL852004 RNP851975:RNP852004 RDT851975:RDT852004 QTX851975:QTX852004 QKB851975:QKB852004 QAF851975:QAF852004 PQJ851975:PQJ852004 PGN851975:PGN852004 OWR851975:OWR852004 OMV851975:OMV852004 OCZ851975:OCZ852004 NTD851975:NTD852004 NJH851975:NJH852004 MZL851975:MZL852004 MPP851975:MPP852004 MFT851975:MFT852004 LVX851975:LVX852004 LMB851975:LMB852004 LCF851975:LCF852004 KSJ851975:KSJ852004 KIN851975:KIN852004 JYR851975:JYR852004 JOV851975:JOV852004 JEZ851975:JEZ852004 IVD851975:IVD852004 ILH851975:ILH852004 IBL851975:IBL852004 HRP851975:HRP852004 HHT851975:HHT852004 GXX851975:GXX852004 GOB851975:GOB852004 GEF851975:GEF852004 FUJ851975:FUJ852004 FKN851975:FKN852004 FAR851975:FAR852004 EQV851975:EQV852004 EGZ851975:EGZ852004 DXD851975:DXD852004 DNH851975:DNH852004 DDL851975:DDL852004 CTP851975:CTP852004 CJT851975:CJT852004 BZX851975:BZX852004 BQB851975:BQB852004 BGF851975:BGF852004 AWJ851975:AWJ852004 AMN851975:AMN852004 ACR851975:ACR852004 SV851975:SV852004 IZ851975:IZ852004 B852005:B852034 WVL786439:WVL786468 WLP786439:WLP786468 WBT786439:WBT786468 VRX786439:VRX786468 VIB786439:VIB786468 UYF786439:UYF786468 UOJ786439:UOJ786468 UEN786439:UEN786468 TUR786439:TUR786468 TKV786439:TKV786468 TAZ786439:TAZ786468 SRD786439:SRD786468 SHH786439:SHH786468 RXL786439:RXL786468 RNP786439:RNP786468 RDT786439:RDT786468 QTX786439:QTX786468 QKB786439:QKB786468 QAF786439:QAF786468 PQJ786439:PQJ786468 PGN786439:PGN786468 OWR786439:OWR786468 OMV786439:OMV786468 OCZ786439:OCZ786468 NTD786439:NTD786468 NJH786439:NJH786468 MZL786439:MZL786468 MPP786439:MPP786468 MFT786439:MFT786468 LVX786439:LVX786468 LMB786439:LMB786468 LCF786439:LCF786468 KSJ786439:KSJ786468 KIN786439:KIN786468 JYR786439:JYR786468 JOV786439:JOV786468 JEZ786439:JEZ786468 IVD786439:IVD786468 ILH786439:ILH786468 IBL786439:IBL786468 HRP786439:HRP786468 HHT786439:HHT786468 GXX786439:GXX786468 GOB786439:GOB786468 GEF786439:GEF786468 FUJ786439:FUJ786468 FKN786439:FKN786468 FAR786439:FAR786468 EQV786439:EQV786468 EGZ786439:EGZ786468 DXD786439:DXD786468 DNH786439:DNH786468 DDL786439:DDL786468 CTP786439:CTP786468 CJT786439:CJT786468 BZX786439:BZX786468 BQB786439:BQB786468 BGF786439:BGF786468 AWJ786439:AWJ786468 AMN786439:AMN786468 ACR786439:ACR786468 SV786439:SV786468 IZ786439:IZ786468 B786469:B786498 WVL720903:WVL720932 WLP720903:WLP720932 WBT720903:WBT720932 VRX720903:VRX720932 VIB720903:VIB720932 UYF720903:UYF720932 UOJ720903:UOJ720932 UEN720903:UEN720932 TUR720903:TUR720932 TKV720903:TKV720932 TAZ720903:TAZ720932 SRD720903:SRD720932 SHH720903:SHH720932 RXL720903:RXL720932 RNP720903:RNP720932 RDT720903:RDT720932 QTX720903:QTX720932 QKB720903:QKB720932 QAF720903:QAF720932 PQJ720903:PQJ720932 PGN720903:PGN720932 OWR720903:OWR720932 OMV720903:OMV720932 OCZ720903:OCZ720932 NTD720903:NTD720932 NJH720903:NJH720932 MZL720903:MZL720932 MPP720903:MPP720932 MFT720903:MFT720932 LVX720903:LVX720932 LMB720903:LMB720932 LCF720903:LCF720932 KSJ720903:KSJ720932 KIN720903:KIN720932 JYR720903:JYR720932 JOV720903:JOV720932 JEZ720903:JEZ720932 IVD720903:IVD720932 ILH720903:ILH720932 IBL720903:IBL720932 HRP720903:HRP720932 HHT720903:HHT720932 GXX720903:GXX720932 GOB720903:GOB720932 GEF720903:GEF720932 FUJ720903:FUJ720932 FKN720903:FKN720932 FAR720903:FAR720932 EQV720903:EQV720932 EGZ720903:EGZ720932 DXD720903:DXD720932 DNH720903:DNH720932 DDL720903:DDL720932 CTP720903:CTP720932 CJT720903:CJT720932 BZX720903:BZX720932 BQB720903:BQB720932 BGF720903:BGF720932 AWJ720903:AWJ720932 AMN720903:AMN720932 ACR720903:ACR720932 SV720903:SV720932 IZ720903:IZ720932 B720933:B720962 WVL655367:WVL655396 WLP655367:WLP655396 WBT655367:WBT655396 VRX655367:VRX655396 VIB655367:VIB655396 UYF655367:UYF655396 UOJ655367:UOJ655396 UEN655367:UEN655396 TUR655367:TUR655396 TKV655367:TKV655396 TAZ655367:TAZ655396 SRD655367:SRD655396 SHH655367:SHH655396 RXL655367:RXL655396 RNP655367:RNP655396 RDT655367:RDT655396 QTX655367:QTX655396 QKB655367:QKB655396 QAF655367:QAF655396 PQJ655367:PQJ655396 PGN655367:PGN655396 OWR655367:OWR655396 OMV655367:OMV655396 OCZ655367:OCZ655396 NTD655367:NTD655396 NJH655367:NJH655396 MZL655367:MZL655396 MPP655367:MPP655396 MFT655367:MFT655396 LVX655367:LVX655396 LMB655367:LMB655396 LCF655367:LCF655396 KSJ655367:KSJ655396 KIN655367:KIN655396 JYR655367:JYR655396 JOV655367:JOV655396 JEZ655367:JEZ655396 IVD655367:IVD655396 ILH655367:ILH655396 IBL655367:IBL655396 HRP655367:HRP655396 HHT655367:HHT655396 GXX655367:GXX655396 GOB655367:GOB655396 GEF655367:GEF655396 FUJ655367:FUJ655396 FKN655367:FKN655396 FAR655367:FAR655396 EQV655367:EQV655396 EGZ655367:EGZ655396 DXD655367:DXD655396 DNH655367:DNH655396 DDL655367:DDL655396 CTP655367:CTP655396 CJT655367:CJT655396 BZX655367:BZX655396 BQB655367:BQB655396 BGF655367:BGF655396 AWJ655367:AWJ655396 AMN655367:AMN655396 ACR655367:ACR655396 SV655367:SV655396 IZ655367:IZ655396 B655397:B655426 WVL589831:WVL589860 WLP589831:WLP589860 WBT589831:WBT589860 VRX589831:VRX589860 VIB589831:VIB589860 UYF589831:UYF589860 UOJ589831:UOJ589860 UEN589831:UEN589860 TUR589831:TUR589860 TKV589831:TKV589860 TAZ589831:TAZ589860 SRD589831:SRD589860 SHH589831:SHH589860 RXL589831:RXL589860 RNP589831:RNP589860 RDT589831:RDT589860 QTX589831:QTX589860 QKB589831:QKB589860 QAF589831:QAF589860 PQJ589831:PQJ589860 PGN589831:PGN589860 OWR589831:OWR589860 OMV589831:OMV589860 OCZ589831:OCZ589860 NTD589831:NTD589860 NJH589831:NJH589860 MZL589831:MZL589860 MPP589831:MPP589860 MFT589831:MFT589860 LVX589831:LVX589860 LMB589831:LMB589860 LCF589831:LCF589860 KSJ589831:KSJ589860 KIN589831:KIN589860 JYR589831:JYR589860 JOV589831:JOV589860 JEZ589831:JEZ589860 IVD589831:IVD589860 ILH589831:ILH589860 IBL589831:IBL589860 HRP589831:HRP589860 HHT589831:HHT589860 GXX589831:GXX589860 GOB589831:GOB589860 GEF589831:GEF589860 FUJ589831:FUJ589860 FKN589831:FKN589860 FAR589831:FAR589860 EQV589831:EQV589860 EGZ589831:EGZ589860 DXD589831:DXD589860 DNH589831:DNH589860 DDL589831:DDL589860 CTP589831:CTP589860 CJT589831:CJT589860 BZX589831:BZX589860 BQB589831:BQB589860 BGF589831:BGF589860 AWJ589831:AWJ589860 AMN589831:AMN589860 ACR589831:ACR589860 SV589831:SV589860 IZ589831:IZ589860 B589861:B589890 WVL524295:WVL524324 WLP524295:WLP524324 WBT524295:WBT524324 VRX524295:VRX524324 VIB524295:VIB524324 UYF524295:UYF524324 UOJ524295:UOJ524324 UEN524295:UEN524324 TUR524295:TUR524324 TKV524295:TKV524324 TAZ524295:TAZ524324 SRD524295:SRD524324 SHH524295:SHH524324 RXL524295:RXL524324 RNP524295:RNP524324 RDT524295:RDT524324 QTX524295:QTX524324 QKB524295:QKB524324 QAF524295:QAF524324 PQJ524295:PQJ524324 PGN524295:PGN524324 OWR524295:OWR524324 OMV524295:OMV524324 OCZ524295:OCZ524324 NTD524295:NTD524324 NJH524295:NJH524324 MZL524295:MZL524324 MPP524295:MPP524324 MFT524295:MFT524324 LVX524295:LVX524324 LMB524295:LMB524324 LCF524295:LCF524324 KSJ524295:KSJ524324 KIN524295:KIN524324 JYR524295:JYR524324 JOV524295:JOV524324 JEZ524295:JEZ524324 IVD524295:IVD524324 ILH524295:ILH524324 IBL524295:IBL524324 HRP524295:HRP524324 HHT524295:HHT524324 GXX524295:GXX524324 GOB524295:GOB524324 GEF524295:GEF524324 FUJ524295:FUJ524324 FKN524295:FKN524324 FAR524295:FAR524324 EQV524295:EQV524324 EGZ524295:EGZ524324 DXD524295:DXD524324 DNH524295:DNH524324 DDL524295:DDL524324 CTP524295:CTP524324 CJT524295:CJT524324 BZX524295:BZX524324 BQB524295:BQB524324 BGF524295:BGF524324 AWJ524295:AWJ524324 AMN524295:AMN524324 ACR524295:ACR524324 SV524295:SV524324 IZ524295:IZ524324 B524325:B524354 WVL458759:WVL458788 WLP458759:WLP458788 WBT458759:WBT458788 VRX458759:VRX458788 VIB458759:VIB458788 UYF458759:UYF458788 UOJ458759:UOJ458788 UEN458759:UEN458788 TUR458759:TUR458788 TKV458759:TKV458788 TAZ458759:TAZ458788 SRD458759:SRD458788 SHH458759:SHH458788 RXL458759:RXL458788 RNP458759:RNP458788 RDT458759:RDT458788 QTX458759:QTX458788 QKB458759:QKB458788 QAF458759:QAF458788 PQJ458759:PQJ458788 PGN458759:PGN458788 OWR458759:OWR458788 OMV458759:OMV458788 OCZ458759:OCZ458788 NTD458759:NTD458788 NJH458759:NJH458788 MZL458759:MZL458788 MPP458759:MPP458788 MFT458759:MFT458788 LVX458759:LVX458788 LMB458759:LMB458788 LCF458759:LCF458788 KSJ458759:KSJ458788 KIN458759:KIN458788 JYR458759:JYR458788 JOV458759:JOV458788 JEZ458759:JEZ458788 IVD458759:IVD458788 ILH458759:ILH458788 IBL458759:IBL458788 HRP458759:HRP458788 HHT458759:HHT458788 GXX458759:GXX458788 GOB458759:GOB458788 GEF458759:GEF458788 FUJ458759:FUJ458788 FKN458759:FKN458788 FAR458759:FAR458788 EQV458759:EQV458788 EGZ458759:EGZ458788 DXD458759:DXD458788 DNH458759:DNH458788 DDL458759:DDL458788 CTP458759:CTP458788 CJT458759:CJT458788 BZX458759:BZX458788 BQB458759:BQB458788 BGF458759:BGF458788 AWJ458759:AWJ458788 AMN458759:AMN458788 ACR458759:ACR458788 SV458759:SV458788 IZ458759:IZ458788 B458789:B458818 WVL393223:WVL393252 WLP393223:WLP393252 WBT393223:WBT393252 VRX393223:VRX393252 VIB393223:VIB393252 UYF393223:UYF393252 UOJ393223:UOJ393252 UEN393223:UEN393252 TUR393223:TUR393252 TKV393223:TKV393252 TAZ393223:TAZ393252 SRD393223:SRD393252 SHH393223:SHH393252 RXL393223:RXL393252 RNP393223:RNP393252 RDT393223:RDT393252 QTX393223:QTX393252 QKB393223:QKB393252 QAF393223:QAF393252 PQJ393223:PQJ393252 PGN393223:PGN393252 OWR393223:OWR393252 OMV393223:OMV393252 OCZ393223:OCZ393252 NTD393223:NTD393252 NJH393223:NJH393252 MZL393223:MZL393252 MPP393223:MPP393252 MFT393223:MFT393252 LVX393223:LVX393252 LMB393223:LMB393252 LCF393223:LCF393252 KSJ393223:KSJ393252 KIN393223:KIN393252 JYR393223:JYR393252 JOV393223:JOV393252 JEZ393223:JEZ393252 IVD393223:IVD393252 ILH393223:ILH393252 IBL393223:IBL393252 HRP393223:HRP393252 HHT393223:HHT393252 GXX393223:GXX393252 GOB393223:GOB393252 GEF393223:GEF393252 FUJ393223:FUJ393252 FKN393223:FKN393252 FAR393223:FAR393252 EQV393223:EQV393252 EGZ393223:EGZ393252 DXD393223:DXD393252 DNH393223:DNH393252 DDL393223:DDL393252 CTP393223:CTP393252 CJT393223:CJT393252 BZX393223:BZX393252 BQB393223:BQB393252 BGF393223:BGF393252 AWJ393223:AWJ393252 AMN393223:AMN393252 ACR393223:ACR393252 SV393223:SV393252 IZ393223:IZ393252 B393253:B393282 WVL327687:WVL327716 WLP327687:WLP327716 WBT327687:WBT327716 VRX327687:VRX327716 VIB327687:VIB327716 UYF327687:UYF327716 UOJ327687:UOJ327716 UEN327687:UEN327716 TUR327687:TUR327716 TKV327687:TKV327716 TAZ327687:TAZ327716 SRD327687:SRD327716 SHH327687:SHH327716 RXL327687:RXL327716 RNP327687:RNP327716 RDT327687:RDT327716 QTX327687:QTX327716 QKB327687:QKB327716 QAF327687:QAF327716 PQJ327687:PQJ327716 PGN327687:PGN327716 OWR327687:OWR327716 OMV327687:OMV327716 OCZ327687:OCZ327716 NTD327687:NTD327716 NJH327687:NJH327716 MZL327687:MZL327716 MPP327687:MPP327716 MFT327687:MFT327716 LVX327687:LVX327716 LMB327687:LMB327716 LCF327687:LCF327716 KSJ327687:KSJ327716 KIN327687:KIN327716 JYR327687:JYR327716 JOV327687:JOV327716 JEZ327687:JEZ327716 IVD327687:IVD327716 ILH327687:ILH327716 IBL327687:IBL327716 HRP327687:HRP327716 HHT327687:HHT327716 GXX327687:GXX327716 GOB327687:GOB327716 GEF327687:GEF327716 FUJ327687:FUJ327716 FKN327687:FKN327716 FAR327687:FAR327716 EQV327687:EQV327716 EGZ327687:EGZ327716 DXD327687:DXD327716 DNH327687:DNH327716 DDL327687:DDL327716 CTP327687:CTP327716 CJT327687:CJT327716 BZX327687:BZX327716 BQB327687:BQB327716 BGF327687:BGF327716 AWJ327687:AWJ327716 AMN327687:AMN327716 ACR327687:ACR327716 SV327687:SV327716 IZ327687:IZ327716 B327717:B327746 WVL262151:WVL262180 WLP262151:WLP262180 WBT262151:WBT262180 VRX262151:VRX262180 VIB262151:VIB262180 UYF262151:UYF262180 UOJ262151:UOJ262180 UEN262151:UEN262180 TUR262151:TUR262180 TKV262151:TKV262180 TAZ262151:TAZ262180 SRD262151:SRD262180 SHH262151:SHH262180 RXL262151:RXL262180 RNP262151:RNP262180 RDT262151:RDT262180 QTX262151:QTX262180 QKB262151:QKB262180 QAF262151:QAF262180 PQJ262151:PQJ262180 PGN262151:PGN262180 OWR262151:OWR262180 OMV262151:OMV262180 OCZ262151:OCZ262180 NTD262151:NTD262180 NJH262151:NJH262180 MZL262151:MZL262180 MPP262151:MPP262180 MFT262151:MFT262180 LVX262151:LVX262180 LMB262151:LMB262180 LCF262151:LCF262180 KSJ262151:KSJ262180 KIN262151:KIN262180 JYR262151:JYR262180 JOV262151:JOV262180 JEZ262151:JEZ262180 IVD262151:IVD262180 ILH262151:ILH262180 IBL262151:IBL262180 HRP262151:HRP262180 HHT262151:HHT262180 GXX262151:GXX262180 GOB262151:GOB262180 GEF262151:GEF262180 FUJ262151:FUJ262180 FKN262151:FKN262180 FAR262151:FAR262180 EQV262151:EQV262180 EGZ262151:EGZ262180 DXD262151:DXD262180 DNH262151:DNH262180 DDL262151:DDL262180 CTP262151:CTP262180 CJT262151:CJT262180 BZX262151:BZX262180 BQB262151:BQB262180 BGF262151:BGF262180 AWJ262151:AWJ262180 AMN262151:AMN262180 ACR262151:ACR262180 SV262151:SV262180 IZ262151:IZ262180 B262181:B262210 WVL196615:WVL196644 WLP196615:WLP196644 WBT196615:WBT196644 VRX196615:VRX196644 VIB196615:VIB196644 UYF196615:UYF196644 UOJ196615:UOJ196644 UEN196615:UEN196644 TUR196615:TUR196644 TKV196615:TKV196644 TAZ196615:TAZ196644 SRD196615:SRD196644 SHH196615:SHH196644 RXL196615:RXL196644 RNP196615:RNP196644 RDT196615:RDT196644 QTX196615:QTX196644 QKB196615:QKB196644 QAF196615:QAF196644 PQJ196615:PQJ196644 PGN196615:PGN196644 OWR196615:OWR196644 OMV196615:OMV196644 OCZ196615:OCZ196644 NTD196615:NTD196644 NJH196615:NJH196644 MZL196615:MZL196644 MPP196615:MPP196644 MFT196615:MFT196644 LVX196615:LVX196644 LMB196615:LMB196644 LCF196615:LCF196644 KSJ196615:KSJ196644 KIN196615:KIN196644 JYR196615:JYR196644 JOV196615:JOV196644 JEZ196615:JEZ196644 IVD196615:IVD196644 ILH196615:ILH196644 IBL196615:IBL196644 HRP196615:HRP196644 HHT196615:HHT196644 GXX196615:GXX196644 GOB196615:GOB196644 GEF196615:GEF196644 FUJ196615:FUJ196644 FKN196615:FKN196644 FAR196615:FAR196644 EQV196615:EQV196644 EGZ196615:EGZ196644 DXD196615:DXD196644 DNH196615:DNH196644 DDL196615:DDL196644 CTP196615:CTP196644 CJT196615:CJT196644 BZX196615:BZX196644 BQB196615:BQB196644 BGF196615:BGF196644 AWJ196615:AWJ196644 AMN196615:AMN196644 ACR196615:ACR196644 SV196615:SV196644 IZ196615:IZ196644 B196645:B196674 WVL131079:WVL131108 WLP131079:WLP131108 WBT131079:WBT131108 VRX131079:VRX131108 VIB131079:VIB131108 UYF131079:UYF131108 UOJ131079:UOJ131108 UEN131079:UEN131108 TUR131079:TUR131108 TKV131079:TKV131108 TAZ131079:TAZ131108 SRD131079:SRD131108 SHH131079:SHH131108 RXL131079:RXL131108 RNP131079:RNP131108 RDT131079:RDT131108 QTX131079:QTX131108 QKB131079:QKB131108 QAF131079:QAF131108 PQJ131079:PQJ131108 PGN131079:PGN131108 OWR131079:OWR131108 OMV131079:OMV131108 OCZ131079:OCZ131108 NTD131079:NTD131108 NJH131079:NJH131108 MZL131079:MZL131108 MPP131079:MPP131108 MFT131079:MFT131108 LVX131079:LVX131108 LMB131079:LMB131108 LCF131079:LCF131108 KSJ131079:KSJ131108 KIN131079:KIN131108 JYR131079:JYR131108 JOV131079:JOV131108 JEZ131079:JEZ131108 IVD131079:IVD131108 ILH131079:ILH131108 IBL131079:IBL131108 HRP131079:HRP131108 HHT131079:HHT131108 GXX131079:GXX131108 GOB131079:GOB131108 GEF131079:GEF131108 FUJ131079:FUJ131108 FKN131079:FKN131108 FAR131079:FAR131108 EQV131079:EQV131108 EGZ131079:EGZ131108 DXD131079:DXD131108 DNH131079:DNH131108 DDL131079:DDL131108 CTP131079:CTP131108 CJT131079:CJT131108 BZX131079:BZX131108 BQB131079:BQB131108 BGF131079:BGF131108 AWJ131079:AWJ131108 AMN131079:AMN131108 ACR131079:ACR131108 SV131079:SV131108 IZ131079:IZ131108 B131109:B131138 WVL65543:WVL65572 WLP65543:WLP65572 WBT65543:WBT65572 VRX65543:VRX65572 VIB65543:VIB65572 UYF65543:UYF65572 UOJ65543:UOJ65572 UEN65543:UEN65572 TUR65543:TUR65572 TKV65543:TKV65572 TAZ65543:TAZ65572 SRD65543:SRD65572 SHH65543:SHH65572 RXL65543:RXL65572 RNP65543:RNP65572 RDT65543:RDT65572 QTX65543:QTX65572 QKB65543:QKB65572 QAF65543:QAF65572 PQJ65543:PQJ65572 PGN65543:PGN65572 OWR65543:OWR65572 OMV65543:OMV65572 OCZ65543:OCZ65572 NTD65543:NTD65572 NJH65543:NJH65572 MZL65543:MZL65572 MPP65543:MPP65572 MFT65543:MFT65572 LVX65543:LVX65572 LMB65543:LMB65572 LCF65543:LCF65572 KSJ65543:KSJ65572 KIN65543:KIN65572 JYR65543:JYR65572 JOV65543:JOV65572 JEZ65543:JEZ65572 IVD65543:IVD65572 ILH65543:ILH65572 IBL65543:IBL65572 HRP65543:HRP65572 HHT65543:HHT65572 GXX65543:GXX65572 GOB65543:GOB65572 GEF65543:GEF65572 FUJ65543:FUJ65572 FKN65543:FKN65572 FAR65543:FAR65572 EQV65543:EQV65572 EGZ65543:EGZ65572 DXD65543:DXD65572 DNH65543:DNH65572 DDL65543:DDL65572 CTP65543:CTP65572 CJT65543:CJT65572 BZX65543:BZX65572 BQB65543:BQB65572 BGF65543:BGF65572 AWJ65543:AWJ65572 AMN65543:AMN65572 ACR65543:ACR65572 SV65543:SV65572 IZ65543:IZ65572 B65573:B65602 WVL8:WVL38 WLP8:WLP38 WBT8:WBT38 VRX8:VRX38 VIB8:VIB38 UYF8:UYF38 UOJ8:UOJ38 UEN8:UEN38 TUR8:TUR38 TKV8:TKV38 TAZ8:TAZ38 SRD8:SRD38 SHH8:SHH38 RXL8:RXL38 RNP8:RNP38 RDT8:RDT38 QTX8:QTX38 QKB8:QKB38 QAF8:QAF38 PQJ8:PQJ38 PGN8:PGN38 OWR8:OWR38 OMV8:OMV38 OCZ8:OCZ38 NTD8:NTD38 NJH8:NJH38 MZL8:MZL38 MPP8:MPP38 MFT8:MFT38 LVX8:LVX38 LMB8:LMB38 LCF8:LCF38 KSJ8:KSJ38 KIN8:KIN38 JYR8:JYR38 JOV8:JOV38 JEZ8:JEZ38 IVD8:IVD38 ILH8:ILH38 IBL8:IBL38 HRP8:HRP38 HHT8:HHT38 GXX8:GXX38 GOB8:GOB38 GEF8:GEF38 FUJ8:FUJ38 FKN8:FKN38 FAR8:FAR38 EQV8:EQV38 EGZ8:EGZ38 DXD8:DXD38 DNH8:DNH38 DDL8:DDL38 CTP8:CTP38 CJT8:CJT38 BZX8:BZX38 BQB8:BQB38 BGF8:BGF38 AWJ8:AWJ38 AMN8:AMN38 ACR8:ACR38 SV8:SV38</xm:sqref>
        </x14:dataValidation>
        <x14:dataValidation type="list" allowBlank="1" showInputMessage="1" showErrorMessage="1" xr:uid="{105FDE61-2B97-4894-8123-6D38C64B8FF4}">
          <x14:formula1>
            <xm:f>支店名・学年!$B$5:$B$55</xm:f>
          </x14:formula1>
          <xm:sqref>WVI983047:WVI983076 WLM983047:WLM983076 WBQ983047:WBQ983076 VRU983047:VRU983076 VHY983047:VHY983076 UYC983047:UYC983076 UOG983047:UOG983076 UEK983047:UEK983076 TUO983047:TUO983076 TKS983047:TKS983076 TAW983047:TAW983076 SRA983047:SRA983076 SHE983047:SHE983076 RXI983047:RXI983076 RNM983047:RNM983076 RDQ983047:RDQ983076 QTU983047:QTU983076 QJY983047:QJY983076 QAC983047:QAC983076 PQG983047:PQG983076 PGK983047:PGK983076 OWO983047:OWO983076 OMS983047:OMS983076 OCW983047:OCW983076 NTA983047:NTA983076 NJE983047:NJE983076 MZI983047:MZI983076 MPM983047:MPM983076 MFQ983047:MFQ983076 LVU983047:LVU983076 LLY983047:LLY983076 LCC983047:LCC983076 KSG983047:KSG983076 KIK983047:KIK983076 JYO983047:JYO983076 JOS983047:JOS983076 JEW983047:JEW983076 IVA983047:IVA983076 ILE983047:ILE983076 IBI983047:IBI983076 HRM983047:HRM983076 HHQ983047:HHQ983076 GXU983047:GXU983076 GNY983047:GNY983076 GEC983047:GEC983076 FUG983047:FUG983076 FKK983047:FKK983076 FAO983047:FAO983076 EQS983047:EQS983076 EGW983047:EGW983076 DXA983047:DXA983076 DNE983047:DNE983076 DDI983047:DDI983076 CTM983047:CTM983076 CJQ983047:CJQ983076 BZU983047:BZU983076 BPY983047:BPY983076 BGC983047:BGC983076 AWG983047:AWG983076 AMK983047:AMK983076 ACO983047:ACO983076 SS983047:SS983076 IW983047:IW983076 WVI917511:WVI917540 WLM917511:WLM917540 WBQ917511:WBQ917540 VRU917511:VRU917540 VHY917511:VHY917540 UYC917511:UYC917540 UOG917511:UOG917540 UEK917511:UEK917540 TUO917511:TUO917540 TKS917511:TKS917540 TAW917511:TAW917540 SRA917511:SRA917540 SHE917511:SHE917540 RXI917511:RXI917540 RNM917511:RNM917540 RDQ917511:RDQ917540 QTU917511:QTU917540 QJY917511:QJY917540 QAC917511:QAC917540 PQG917511:PQG917540 PGK917511:PGK917540 OWO917511:OWO917540 OMS917511:OMS917540 OCW917511:OCW917540 NTA917511:NTA917540 NJE917511:NJE917540 MZI917511:MZI917540 MPM917511:MPM917540 MFQ917511:MFQ917540 LVU917511:LVU917540 LLY917511:LLY917540 LCC917511:LCC917540 KSG917511:KSG917540 KIK917511:KIK917540 JYO917511:JYO917540 JOS917511:JOS917540 JEW917511:JEW917540 IVA917511:IVA917540 ILE917511:ILE917540 IBI917511:IBI917540 HRM917511:HRM917540 HHQ917511:HHQ917540 GXU917511:GXU917540 GNY917511:GNY917540 GEC917511:GEC917540 FUG917511:FUG917540 FKK917511:FKK917540 FAO917511:FAO917540 EQS917511:EQS917540 EGW917511:EGW917540 DXA917511:DXA917540 DNE917511:DNE917540 DDI917511:DDI917540 CTM917511:CTM917540 CJQ917511:CJQ917540 BZU917511:BZU917540 BPY917511:BPY917540 BGC917511:BGC917540 AWG917511:AWG917540 AMK917511:AMK917540 ACO917511:ACO917540 SS917511:SS917540 IW917511:IW917540 WVI851975:WVI852004 WLM851975:WLM852004 WBQ851975:WBQ852004 VRU851975:VRU852004 VHY851975:VHY852004 UYC851975:UYC852004 UOG851975:UOG852004 UEK851975:UEK852004 TUO851975:TUO852004 TKS851975:TKS852004 TAW851975:TAW852004 SRA851975:SRA852004 SHE851975:SHE852004 RXI851975:RXI852004 RNM851975:RNM852004 RDQ851975:RDQ852004 QTU851975:QTU852004 QJY851975:QJY852004 QAC851975:QAC852004 PQG851975:PQG852004 PGK851975:PGK852004 OWO851975:OWO852004 OMS851975:OMS852004 OCW851975:OCW852004 NTA851975:NTA852004 NJE851975:NJE852004 MZI851975:MZI852004 MPM851975:MPM852004 MFQ851975:MFQ852004 LVU851975:LVU852004 LLY851975:LLY852004 LCC851975:LCC852004 KSG851975:KSG852004 KIK851975:KIK852004 JYO851975:JYO852004 JOS851975:JOS852004 JEW851975:JEW852004 IVA851975:IVA852004 ILE851975:ILE852004 IBI851975:IBI852004 HRM851975:HRM852004 HHQ851975:HHQ852004 GXU851975:GXU852004 GNY851975:GNY852004 GEC851975:GEC852004 FUG851975:FUG852004 FKK851975:FKK852004 FAO851975:FAO852004 EQS851975:EQS852004 EGW851975:EGW852004 DXA851975:DXA852004 DNE851975:DNE852004 DDI851975:DDI852004 CTM851975:CTM852004 CJQ851975:CJQ852004 BZU851975:BZU852004 BPY851975:BPY852004 BGC851975:BGC852004 AWG851975:AWG852004 AMK851975:AMK852004 ACO851975:ACO852004 SS851975:SS852004 IW851975:IW852004 WVI786439:WVI786468 WLM786439:WLM786468 WBQ786439:WBQ786468 VRU786439:VRU786468 VHY786439:VHY786468 UYC786439:UYC786468 UOG786439:UOG786468 UEK786439:UEK786468 TUO786439:TUO786468 TKS786439:TKS786468 TAW786439:TAW786468 SRA786439:SRA786468 SHE786439:SHE786468 RXI786439:RXI786468 RNM786439:RNM786468 RDQ786439:RDQ786468 QTU786439:QTU786468 QJY786439:QJY786468 QAC786439:QAC786468 PQG786439:PQG786468 PGK786439:PGK786468 OWO786439:OWO786468 OMS786439:OMS786468 OCW786439:OCW786468 NTA786439:NTA786468 NJE786439:NJE786468 MZI786439:MZI786468 MPM786439:MPM786468 MFQ786439:MFQ786468 LVU786439:LVU786468 LLY786439:LLY786468 LCC786439:LCC786468 KSG786439:KSG786468 KIK786439:KIK786468 JYO786439:JYO786468 JOS786439:JOS786468 JEW786439:JEW786468 IVA786439:IVA786468 ILE786439:ILE786468 IBI786439:IBI786468 HRM786439:HRM786468 HHQ786439:HHQ786468 GXU786439:GXU786468 GNY786439:GNY786468 GEC786439:GEC786468 FUG786439:FUG786468 FKK786439:FKK786468 FAO786439:FAO786468 EQS786439:EQS786468 EGW786439:EGW786468 DXA786439:DXA786468 DNE786439:DNE786468 DDI786439:DDI786468 CTM786439:CTM786468 CJQ786439:CJQ786468 BZU786439:BZU786468 BPY786439:BPY786468 BGC786439:BGC786468 AWG786439:AWG786468 AMK786439:AMK786468 ACO786439:ACO786468 SS786439:SS786468 IW786439:IW786468 WVI720903:WVI720932 WLM720903:WLM720932 WBQ720903:WBQ720932 VRU720903:VRU720932 VHY720903:VHY720932 UYC720903:UYC720932 UOG720903:UOG720932 UEK720903:UEK720932 TUO720903:TUO720932 TKS720903:TKS720932 TAW720903:TAW720932 SRA720903:SRA720932 SHE720903:SHE720932 RXI720903:RXI720932 RNM720903:RNM720932 RDQ720903:RDQ720932 QTU720903:QTU720932 QJY720903:QJY720932 QAC720903:QAC720932 PQG720903:PQG720932 PGK720903:PGK720932 OWO720903:OWO720932 OMS720903:OMS720932 OCW720903:OCW720932 NTA720903:NTA720932 NJE720903:NJE720932 MZI720903:MZI720932 MPM720903:MPM720932 MFQ720903:MFQ720932 LVU720903:LVU720932 LLY720903:LLY720932 LCC720903:LCC720932 KSG720903:KSG720932 KIK720903:KIK720932 JYO720903:JYO720932 JOS720903:JOS720932 JEW720903:JEW720932 IVA720903:IVA720932 ILE720903:ILE720932 IBI720903:IBI720932 HRM720903:HRM720932 HHQ720903:HHQ720932 GXU720903:GXU720932 GNY720903:GNY720932 GEC720903:GEC720932 FUG720903:FUG720932 FKK720903:FKK720932 FAO720903:FAO720932 EQS720903:EQS720932 EGW720903:EGW720932 DXA720903:DXA720932 DNE720903:DNE720932 DDI720903:DDI720932 CTM720903:CTM720932 CJQ720903:CJQ720932 BZU720903:BZU720932 BPY720903:BPY720932 BGC720903:BGC720932 AWG720903:AWG720932 AMK720903:AMK720932 ACO720903:ACO720932 SS720903:SS720932 IW720903:IW720932 WVI655367:WVI655396 WLM655367:WLM655396 WBQ655367:WBQ655396 VRU655367:VRU655396 VHY655367:VHY655396 UYC655367:UYC655396 UOG655367:UOG655396 UEK655367:UEK655396 TUO655367:TUO655396 TKS655367:TKS655396 TAW655367:TAW655396 SRA655367:SRA655396 SHE655367:SHE655396 RXI655367:RXI655396 RNM655367:RNM655396 RDQ655367:RDQ655396 QTU655367:QTU655396 QJY655367:QJY655396 QAC655367:QAC655396 PQG655367:PQG655396 PGK655367:PGK655396 OWO655367:OWO655396 OMS655367:OMS655396 OCW655367:OCW655396 NTA655367:NTA655396 NJE655367:NJE655396 MZI655367:MZI655396 MPM655367:MPM655396 MFQ655367:MFQ655396 LVU655367:LVU655396 LLY655367:LLY655396 LCC655367:LCC655396 KSG655367:KSG655396 KIK655367:KIK655396 JYO655367:JYO655396 JOS655367:JOS655396 JEW655367:JEW655396 IVA655367:IVA655396 ILE655367:ILE655396 IBI655367:IBI655396 HRM655367:HRM655396 HHQ655367:HHQ655396 GXU655367:GXU655396 GNY655367:GNY655396 GEC655367:GEC655396 FUG655367:FUG655396 FKK655367:FKK655396 FAO655367:FAO655396 EQS655367:EQS655396 EGW655367:EGW655396 DXA655367:DXA655396 DNE655367:DNE655396 DDI655367:DDI655396 CTM655367:CTM655396 CJQ655367:CJQ655396 BZU655367:BZU655396 BPY655367:BPY655396 BGC655367:BGC655396 AWG655367:AWG655396 AMK655367:AMK655396 ACO655367:ACO655396 SS655367:SS655396 IW655367:IW655396 WVI589831:WVI589860 WLM589831:WLM589860 WBQ589831:WBQ589860 VRU589831:VRU589860 VHY589831:VHY589860 UYC589831:UYC589860 UOG589831:UOG589860 UEK589831:UEK589860 TUO589831:TUO589860 TKS589831:TKS589860 TAW589831:TAW589860 SRA589831:SRA589860 SHE589831:SHE589860 RXI589831:RXI589860 RNM589831:RNM589860 RDQ589831:RDQ589860 QTU589831:QTU589860 QJY589831:QJY589860 QAC589831:QAC589860 PQG589831:PQG589860 PGK589831:PGK589860 OWO589831:OWO589860 OMS589831:OMS589860 OCW589831:OCW589860 NTA589831:NTA589860 NJE589831:NJE589860 MZI589831:MZI589860 MPM589831:MPM589860 MFQ589831:MFQ589860 LVU589831:LVU589860 LLY589831:LLY589860 LCC589831:LCC589860 KSG589831:KSG589860 KIK589831:KIK589860 JYO589831:JYO589860 JOS589831:JOS589860 JEW589831:JEW589860 IVA589831:IVA589860 ILE589831:ILE589860 IBI589831:IBI589860 HRM589831:HRM589860 HHQ589831:HHQ589860 GXU589831:GXU589860 GNY589831:GNY589860 GEC589831:GEC589860 FUG589831:FUG589860 FKK589831:FKK589860 FAO589831:FAO589860 EQS589831:EQS589860 EGW589831:EGW589860 DXA589831:DXA589860 DNE589831:DNE589860 DDI589831:DDI589860 CTM589831:CTM589860 CJQ589831:CJQ589860 BZU589831:BZU589860 BPY589831:BPY589860 BGC589831:BGC589860 AWG589831:AWG589860 AMK589831:AMK589860 ACO589831:ACO589860 SS589831:SS589860 IW589831:IW589860 WVI524295:WVI524324 WLM524295:WLM524324 WBQ524295:WBQ524324 VRU524295:VRU524324 VHY524295:VHY524324 UYC524295:UYC524324 UOG524295:UOG524324 UEK524295:UEK524324 TUO524295:TUO524324 TKS524295:TKS524324 TAW524295:TAW524324 SRA524295:SRA524324 SHE524295:SHE524324 RXI524295:RXI524324 RNM524295:RNM524324 RDQ524295:RDQ524324 QTU524295:QTU524324 QJY524295:QJY524324 QAC524295:QAC524324 PQG524295:PQG524324 PGK524295:PGK524324 OWO524295:OWO524324 OMS524295:OMS524324 OCW524295:OCW524324 NTA524295:NTA524324 NJE524295:NJE524324 MZI524295:MZI524324 MPM524295:MPM524324 MFQ524295:MFQ524324 LVU524295:LVU524324 LLY524295:LLY524324 LCC524295:LCC524324 KSG524295:KSG524324 KIK524295:KIK524324 JYO524295:JYO524324 JOS524295:JOS524324 JEW524295:JEW524324 IVA524295:IVA524324 ILE524295:ILE524324 IBI524295:IBI524324 HRM524295:HRM524324 HHQ524295:HHQ524324 GXU524295:GXU524324 GNY524295:GNY524324 GEC524295:GEC524324 FUG524295:FUG524324 FKK524295:FKK524324 FAO524295:FAO524324 EQS524295:EQS524324 EGW524295:EGW524324 DXA524295:DXA524324 DNE524295:DNE524324 DDI524295:DDI524324 CTM524295:CTM524324 CJQ524295:CJQ524324 BZU524295:BZU524324 BPY524295:BPY524324 BGC524295:BGC524324 AWG524295:AWG524324 AMK524295:AMK524324 ACO524295:ACO524324 SS524295:SS524324 IW524295:IW524324 WVI458759:WVI458788 WLM458759:WLM458788 WBQ458759:WBQ458788 VRU458759:VRU458788 VHY458759:VHY458788 UYC458759:UYC458788 UOG458759:UOG458788 UEK458759:UEK458788 TUO458759:TUO458788 TKS458759:TKS458788 TAW458759:TAW458788 SRA458759:SRA458788 SHE458759:SHE458788 RXI458759:RXI458788 RNM458759:RNM458788 RDQ458759:RDQ458788 QTU458759:QTU458788 QJY458759:QJY458788 QAC458759:QAC458788 PQG458759:PQG458788 PGK458759:PGK458788 OWO458759:OWO458788 OMS458759:OMS458788 OCW458759:OCW458788 NTA458759:NTA458788 NJE458759:NJE458788 MZI458759:MZI458788 MPM458759:MPM458788 MFQ458759:MFQ458788 LVU458759:LVU458788 LLY458759:LLY458788 LCC458759:LCC458788 KSG458759:KSG458788 KIK458759:KIK458788 JYO458759:JYO458788 JOS458759:JOS458788 JEW458759:JEW458788 IVA458759:IVA458788 ILE458759:ILE458788 IBI458759:IBI458788 HRM458759:HRM458788 HHQ458759:HHQ458788 GXU458759:GXU458788 GNY458759:GNY458788 GEC458759:GEC458788 FUG458759:FUG458788 FKK458759:FKK458788 FAO458759:FAO458788 EQS458759:EQS458788 EGW458759:EGW458788 DXA458759:DXA458788 DNE458759:DNE458788 DDI458759:DDI458788 CTM458759:CTM458788 CJQ458759:CJQ458788 BZU458759:BZU458788 BPY458759:BPY458788 BGC458759:BGC458788 AWG458759:AWG458788 AMK458759:AMK458788 ACO458759:ACO458788 SS458759:SS458788 IW458759:IW458788 WVI393223:WVI393252 WLM393223:WLM393252 WBQ393223:WBQ393252 VRU393223:VRU393252 VHY393223:VHY393252 UYC393223:UYC393252 UOG393223:UOG393252 UEK393223:UEK393252 TUO393223:TUO393252 TKS393223:TKS393252 TAW393223:TAW393252 SRA393223:SRA393252 SHE393223:SHE393252 RXI393223:RXI393252 RNM393223:RNM393252 RDQ393223:RDQ393252 QTU393223:QTU393252 QJY393223:QJY393252 QAC393223:QAC393252 PQG393223:PQG393252 PGK393223:PGK393252 OWO393223:OWO393252 OMS393223:OMS393252 OCW393223:OCW393252 NTA393223:NTA393252 NJE393223:NJE393252 MZI393223:MZI393252 MPM393223:MPM393252 MFQ393223:MFQ393252 LVU393223:LVU393252 LLY393223:LLY393252 LCC393223:LCC393252 KSG393223:KSG393252 KIK393223:KIK393252 JYO393223:JYO393252 JOS393223:JOS393252 JEW393223:JEW393252 IVA393223:IVA393252 ILE393223:ILE393252 IBI393223:IBI393252 HRM393223:HRM393252 HHQ393223:HHQ393252 GXU393223:GXU393252 GNY393223:GNY393252 GEC393223:GEC393252 FUG393223:FUG393252 FKK393223:FKK393252 FAO393223:FAO393252 EQS393223:EQS393252 EGW393223:EGW393252 DXA393223:DXA393252 DNE393223:DNE393252 DDI393223:DDI393252 CTM393223:CTM393252 CJQ393223:CJQ393252 BZU393223:BZU393252 BPY393223:BPY393252 BGC393223:BGC393252 AWG393223:AWG393252 AMK393223:AMK393252 ACO393223:ACO393252 SS393223:SS393252 IW393223:IW393252 WVI327687:WVI327716 WLM327687:WLM327716 WBQ327687:WBQ327716 VRU327687:VRU327716 VHY327687:VHY327716 UYC327687:UYC327716 UOG327687:UOG327716 UEK327687:UEK327716 TUO327687:TUO327716 TKS327687:TKS327716 TAW327687:TAW327716 SRA327687:SRA327716 SHE327687:SHE327716 RXI327687:RXI327716 RNM327687:RNM327716 RDQ327687:RDQ327716 QTU327687:QTU327716 QJY327687:QJY327716 QAC327687:QAC327716 PQG327687:PQG327716 PGK327687:PGK327716 OWO327687:OWO327716 OMS327687:OMS327716 OCW327687:OCW327716 NTA327687:NTA327716 NJE327687:NJE327716 MZI327687:MZI327716 MPM327687:MPM327716 MFQ327687:MFQ327716 LVU327687:LVU327716 LLY327687:LLY327716 LCC327687:LCC327716 KSG327687:KSG327716 KIK327687:KIK327716 JYO327687:JYO327716 JOS327687:JOS327716 JEW327687:JEW327716 IVA327687:IVA327716 ILE327687:ILE327716 IBI327687:IBI327716 HRM327687:HRM327716 HHQ327687:HHQ327716 GXU327687:GXU327716 GNY327687:GNY327716 GEC327687:GEC327716 FUG327687:FUG327716 FKK327687:FKK327716 FAO327687:FAO327716 EQS327687:EQS327716 EGW327687:EGW327716 DXA327687:DXA327716 DNE327687:DNE327716 DDI327687:DDI327716 CTM327687:CTM327716 CJQ327687:CJQ327716 BZU327687:BZU327716 BPY327687:BPY327716 BGC327687:BGC327716 AWG327687:AWG327716 AMK327687:AMK327716 ACO327687:ACO327716 SS327687:SS327716 IW327687:IW327716 WVI262151:WVI262180 WLM262151:WLM262180 WBQ262151:WBQ262180 VRU262151:VRU262180 VHY262151:VHY262180 UYC262151:UYC262180 UOG262151:UOG262180 UEK262151:UEK262180 TUO262151:TUO262180 TKS262151:TKS262180 TAW262151:TAW262180 SRA262151:SRA262180 SHE262151:SHE262180 RXI262151:RXI262180 RNM262151:RNM262180 RDQ262151:RDQ262180 QTU262151:QTU262180 QJY262151:QJY262180 QAC262151:QAC262180 PQG262151:PQG262180 PGK262151:PGK262180 OWO262151:OWO262180 OMS262151:OMS262180 OCW262151:OCW262180 NTA262151:NTA262180 NJE262151:NJE262180 MZI262151:MZI262180 MPM262151:MPM262180 MFQ262151:MFQ262180 LVU262151:LVU262180 LLY262151:LLY262180 LCC262151:LCC262180 KSG262151:KSG262180 KIK262151:KIK262180 JYO262151:JYO262180 JOS262151:JOS262180 JEW262151:JEW262180 IVA262151:IVA262180 ILE262151:ILE262180 IBI262151:IBI262180 HRM262151:HRM262180 HHQ262151:HHQ262180 GXU262151:GXU262180 GNY262151:GNY262180 GEC262151:GEC262180 FUG262151:FUG262180 FKK262151:FKK262180 FAO262151:FAO262180 EQS262151:EQS262180 EGW262151:EGW262180 DXA262151:DXA262180 DNE262151:DNE262180 DDI262151:DDI262180 CTM262151:CTM262180 CJQ262151:CJQ262180 BZU262151:BZU262180 BPY262151:BPY262180 BGC262151:BGC262180 AWG262151:AWG262180 AMK262151:AMK262180 ACO262151:ACO262180 SS262151:SS262180 IW262151:IW262180 WVI196615:WVI196644 WLM196615:WLM196644 WBQ196615:WBQ196644 VRU196615:VRU196644 VHY196615:VHY196644 UYC196615:UYC196644 UOG196615:UOG196644 UEK196615:UEK196644 TUO196615:TUO196644 TKS196615:TKS196644 TAW196615:TAW196644 SRA196615:SRA196644 SHE196615:SHE196644 RXI196615:RXI196644 RNM196615:RNM196644 RDQ196615:RDQ196644 QTU196615:QTU196644 QJY196615:QJY196644 QAC196615:QAC196644 PQG196615:PQG196644 PGK196615:PGK196644 OWO196615:OWO196644 OMS196615:OMS196644 OCW196615:OCW196644 NTA196615:NTA196644 NJE196615:NJE196644 MZI196615:MZI196644 MPM196615:MPM196644 MFQ196615:MFQ196644 LVU196615:LVU196644 LLY196615:LLY196644 LCC196615:LCC196644 KSG196615:KSG196644 KIK196615:KIK196644 JYO196615:JYO196644 JOS196615:JOS196644 JEW196615:JEW196644 IVA196615:IVA196644 ILE196615:ILE196644 IBI196615:IBI196644 HRM196615:HRM196644 HHQ196615:HHQ196644 GXU196615:GXU196644 GNY196615:GNY196644 GEC196615:GEC196644 FUG196615:FUG196644 FKK196615:FKK196644 FAO196615:FAO196644 EQS196615:EQS196644 EGW196615:EGW196644 DXA196615:DXA196644 DNE196615:DNE196644 DDI196615:DDI196644 CTM196615:CTM196644 CJQ196615:CJQ196644 BZU196615:BZU196644 BPY196615:BPY196644 BGC196615:BGC196644 AWG196615:AWG196644 AMK196615:AMK196644 ACO196615:ACO196644 SS196615:SS196644 IW196615:IW196644 WVI131079:WVI131108 WLM131079:WLM131108 WBQ131079:WBQ131108 VRU131079:VRU131108 VHY131079:VHY131108 UYC131079:UYC131108 UOG131079:UOG131108 UEK131079:UEK131108 TUO131079:TUO131108 TKS131079:TKS131108 TAW131079:TAW131108 SRA131079:SRA131108 SHE131079:SHE131108 RXI131079:RXI131108 RNM131079:RNM131108 RDQ131079:RDQ131108 QTU131079:QTU131108 QJY131079:QJY131108 QAC131079:QAC131108 PQG131079:PQG131108 PGK131079:PGK131108 OWO131079:OWO131108 OMS131079:OMS131108 OCW131079:OCW131108 NTA131079:NTA131108 NJE131079:NJE131108 MZI131079:MZI131108 MPM131079:MPM131108 MFQ131079:MFQ131108 LVU131079:LVU131108 LLY131079:LLY131108 LCC131079:LCC131108 KSG131079:KSG131108 KIK131079:KIK131108 JYO131079:JYO131108 JOS131079:JOS131108 JEW131079:JEW131108 IVA131079:IVA131108 ILE131079:ILE131108 IBI131079:IBI131108 HRM131079:HRM131108 HHQ131079:HHQ131108 GXU131079:GXU131108 GNY131079:GNY131108 GEC131079:GEC131108 FUG131079:FUG131108 FKK131079:FKK131108 FAO131079:FAO131108 EQS131079:EQS131108 EGW131079:EGW131108 DXA131079:DXA131108 DNE131079:DNE131108 DDI131079:DDI131108 CTM131079:CTM131108 CJQ131079:CJQ131108 BZU131079:BZU131108 BPY131079:BPY131108 BGC131079:BGC131108 AWG131079:AWG131108 AMK131079:AMK131108 ACO131079:ACO131108 SS131079:SS131108 IW131079:IW131108 WVI65543:WVI65572 WLM65543:WLM65572 WBQ65543:WBQ65572 VRU65543:VRU65572 VHY65543:VHY65572 UYC65543:UYC65572 UOG65543:UOG65572 UEK65543:UEK65572 TUO65543:TUO65572 TKS65543:TKS65572 TAW65543:TAW65572 SRA65543:SRA65572 SHE65543:SHE65572 RXI65543:RXI65572 RNM65543:RNM65572 RDQ65543:RDQ65572 QTU65543:QTU65572 QJY65543:QJY65572 QAC65543:QAC65572 PQG65543:PQG65572 PGK65543:PGK65572 OWO65543:OWO65572 OMS65543:OMS65572 OCW65543:OCW65572 NTA65543:NTA65572 NJE65543:NJE65572 MZI65543:MZI65572 MPM65543:MPM65572 MFQ65543:MFQ65572 LVU65543:LVU65572 LLY65543:LLY65572 LCC65543:LCC65572 KSG65543:KSG65572 KIK65543:KIK65572 JYO65543:JYO65572 JOS65543:JOS65572 JEW65543:JEW65572 IVA65543:IVA65572 ILE65543:ILE65572 IBI65543:IBI65572 HRM65543:HRM65572 HHQ65543:HHQ65572 GXU65543:GXU65572 GNY65543:GNY65572 GEC65543:GEC65572 FUG65543:FUG65572 FKK65543:FKK65572 FAO65543:FAO65572 EQS65543:EQS65572 EGW65543:EGW65572 DXA65543:DXA65572 DNE65543:DNE65572 DDI65543:DDI65572 CTM65543:CTM65572 CJQ65543:CJQ65572 BZU65543:BZU65572 BPY65543:BPY65572 BGC65543:BGC65572 AWG65543:AWG65572 AMK65543:AMK65572 ACO65543:ACO65572 SS65543:SS65572 IW65543:IW65572 WVI8:WVI38 WLM8:WLM38 WBQ8:WBQ38 VRU8:VRU38 VHY8:VHY38 UYC8:UYC38 UOG8:UOG38 UEK8:UEK38 TUO8:TUO38 TKS8:TKS38 TAW8:TAW38 SRA8:SRA38 SHE8:SHE38 RXI8:RXI38 RNM8:RNM38 RDQ8:RDQ38 QTU8:QTU38 QJY8:QJY38 QAC8:QAC38 PQG8:PQG38 PGK8:PGK38 OWO8:OWO38 OMS8:OMS38 OCW8:OCW38 NTA8:NTA38 NJE8:NJE38 MZI8:MZI38 MPM8:MPM38 MFQ8:MFQ38 LVU8:LVU38 LLY8:LLY38 LCC8:LCC38 KSG8:KSG38 KIK8:KIK38 JYO8:JYO38 JOS8:JOS38 JEW8:JEW38 IVA8:IVA38 ILE8:ILE38 IBI8:IBI38 HRM8:HRM38 HHQ8:HHQ38 GXU8:GXU38 GNY8:GNY38 GEC8:GEC38 FUG8:FUG38 FKK8:FKK38 FAO8:FAO38 EQS8:EQS38 EGW8:EGW38 DXA8:DXA38 DNE8:DNE38 DDI8:DDI38 CTM8:CTM38 CJQ8:CJQ38 BZU8:BZU38 BPY8:BPY38 BGC8:BGC38 AWG8:AWG38 AMK8:AMK38 ACO8:ACO38 SS8:SS38 IW8:IW38 F2</xm:sqref>
        </x14:dataValidation>
        <x14:dataValidation type="list" allowBlank="1" showInputMessage="1" showErrorMessage="1" xr:uid="{B2363ADB-62A0-4BFC-A33D-C313FDF912E7}">
          <x14:formula1>
            <xm:f>支店名・学年!$E$5:$E$13</xm:f>
          </x14:formula1>
          <xm:sqref>B8:B67</xm:sqref>
        </x14:dataValidation>
        <x14:dataValidation type="list" allowBlank="1" showInputMessage="1" showErrorMessage="1" xr:uid="{84855BB3-49B9-49B5-BB76-FF737C240FA4}">
          <x14:formula1>
            <xm:f>支店名・学年!$G$4:$G$5</xm:f>
          </x14:formula1>
          <xm:sqref>E8:F67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F48C-6EB5-4007-8CFA-DF46629FAAA5}">
  <dimension ref="B5:I55"/>
  <sheetViews>
    <sheetView topLeftCell="A20" workbookViewId="0">
      <selection activeCell="F50" sqref="F50"/>
    </sheetView>
  </sheetViews>
  <sheetFormatPr defaultRowHeight="13.5"/>
  <sheetData>
    <row r="5" spans="2:9" ht="17.25">
      <c r="B5" s="1" t="s">
        <v>5</v>
      </c>
      <c r="C5" s="1"/>
      <c r="D5" s="1"/>
      <c r="E5" s="1">
        <v>1</v>
      </c>
      <c r="F5" s="1"/>
      <c r="G5" s="3" t="s">
        <v>66</v>
      </c>
      <c r="H5" s="1"/>
      <c r="I5" s="1"/>
    </row>
    <row r="6" spans="2:9" ht="14.25">
      <c r="B6" s="1" t="s">
        <v>6</v>
      </c>
      <c r="C6" s="1"/>
      <c r="D6" s="1"/>
      <c r="E6" s="1">
        <v>2</v>
      </c>
      <c r="F6" s="1"/>
      <c r="G6" s="1"/>
      <c r="H6" s="1"/>
      <c r="I6" s="1"/>
    </row>
    <row r="7" spans="2:9" ht="14.25">
      <c r="B7" s="1" t="s">
        <v>7</v>
      </c>
      <c r="C7" s="1"/>
      <c r="D7" s="1"/>
      <c r="E7" s="1">
        <v>3</v>
      </c>
      <c r="F7" s="1"/>
      <c r="G7" s="1"/>
      <c r="H7" s="1"/>
      <c r="I7" s="1"/>
    </row>
    <row r="8" spans="2:9" ht="14.25">
      <c r="B8" s="1" t="s">
        <v>8</v>
      </c>
      <c r="C8" s="1"/>
      <c r="D8" s="1"/>
      <c r="E8" s="1">
        <v>4</v>
      </c>
      <c r="F8" s="1"/>
      <c r="G8" s="1"/>
      <c r="H8" s="1"/>
      <c r="I8" s="1"/>
    </row>
    <row r="9" spans="2:9" ht="14.25">
      <c r="B9" s="1" t="s">
        <v>9</v>
      </c>
      <c r="C9" s="1"/>
      <c r="D9" s="1"/>
      <c r="E9" s="1">
        <v>5</v>
      </c>
      <c r="F9" s="1"/>
      <c r="G9" s="1"/>
      <c r="H9" s="1"/>
      <c r="I9" s="1"/>
    </row>
    <row r="10" spans="2:9" ht="14.25">
      <c r="B10" s="1" t="s">
        <v>10</v>
      </c>
      <c r="C10" s="1"/>
      <c r="D10" s="1"/>
      <c r="E10" s="1">
        <v>6</v>
      </c>
      <c r="F10" s="1"/>
      <c r="G10" s="1"/>
      <c r="H10" s="1"/>
      <c r="I10" s="1"/>
    </row>
    <row r="11" spans="2:9" ht="14.25">
      <c r="B11" s="1" t="s">
        <v>11</v>
      </c>
      <c r="C11" s="1"/>
      <c r="D11" s="1"/>
      <c r="E11" s="1">
        <v>7</v>
      </c>
      <c r="F11" s="1"/>
      <c r="G11" s="1"/>
      <c r="H11" s="1"/>
      <c r="I11" s="1"/>
    </row>
    <row r="12" spans="2:9" ht="14.25">
      <c r="B12" s="1" t="s">
        <v>12</v>
      </c>
      <c r="C12" s="1"/>
      <c r="D12" s="1"/>
      <c r="E12" s="1">
        <v>8</v>
      </c>
      <c r="F12" s="1"/>
      <c r="G12" s="1"/>
      <c r="H12" s="1"/>
      <c r="I12" s="1"/>
    </row>
    <row r="13" spans="2:9" ht="14.25">
      <c r="B13" s="1" t="s">
        <v>13</v>
      </c>
      <c r="C13" s="1"/>
      <c r="D13" s="1"/>
      <c r="E13" s="1">
        <v>9</v>
      </c>
      <c r="F13" s="1"/>
      <c r="G13" s="1"/>
      <c r="H13" s="1"/>
      <c r="I13" s="1"/>
    </row>
    <row r="14" spans="2:9" ht="14.25">
      <c r="B14" s="1" t="s">
        <v>14</v>
      </c>
      <c r="C14" s="1"/>
      <c r="D14" s="1"/>
      <c r="E14" s="1"/>
      <c r="F14" s="1"/>
      <c r="G14" s="1"/>
      <c r="H14" s="1"/>
      <c r="I14" s="1"/>
    </row>
    <row r="15" spans="2:9" ht="14.25">
      <c r="B15" s="1" t="s">
        <v>15</v>
      </c>
      <c r="C15" s="1"/>
      <c r="D15" s="1"/>
      <c r="E15" s="1"/>
      <c r="F15" s="1"/>
      <c r="G15" s="1"/>
      <c r="H15" s="1"/>
      <c r="I15" s="1"/>
    </row>
    <row r="16" spans="2:9" ht="14.25">
      <c r="B16" s="1" t="s">
        <v>16</v>
      </c>
      <c r="C16" s="1"/>
      <c r="D16" s="1"/>
      <c r="E16" s="1"/>
      <c r="F16" s="1"/>
      <c r="G16" s="1"/>
      <c r="H16" s="1"/>
      <c r="I16" s="1"/>
    </row>
    <row r="17" spans="2:9" ht="14.25">
      <c r="B17" s="1" t="s">
        <v>17</v>
      </c>
      <c r="C17" s="1"/>
      <c r="D17" s="1"/>
      <c r="E17" s="1"/>
      <c r="F17" s="1"/>
      <c r="G17" s="1"/>
      <c r="H17" s="1"/>
      <c r="I17" s="1"/>
    </row>
    <row r="18" spans="2:9" ht="14.25">
      <c r="B18" s="1" t="s">
        <v>18</v>
      </c>
      <c r="C18" s="1"/>
      <c r="D18" s="1"/>
      <c r="E18" s="1"/>
      <c r="F18" s="1"/>
      <c r="G18" s="1"/>
      <c r="H18" s="1"/>
      <c r="I18" s="1"/>
    </row>
    <row r="19" spans="2:9" ht="14.25">
      <c r="B19" s="1" t="s">
        <v>19</v>
      </c>
      <c r="C19" s="1"/>
      <c r="D19" s="1"/>
      <c r="E19" s="1"/>
      <c r="F19" s="1"/>
      <c r="G19" s="1"/>
      <c r="H19" s="1"/>
      <c r="I19" s="1"/>
    </row>
    <row r="20" spans="2:9" ht="14.25">
      <c r="B20" s="1" t="s">
        <v>20</v>
      </c>
      <c r="C20" s="1"/>
      <c r="D20" s="1"/>
      <c r="E20" s="1"/>
      <c r="F20" s="1"/>
      <c r="G20" s="1"/>
      <c r="H20" s="1"/>
      <c r="I20" s="1"/>
    </row>
    <row r="21" spans="2:9" ht="14.25">
      <c r="B21" s="1" t="s">
        <v>21</v>
      </c>
      <c r="C21" s="1"/>
      <c r="D21" s="1"/>
      <c r="E21" s="1"/>
      <c r="F21" s="1"/>
      <c r="G21" s="1"/>
      <c r="H21" s="1"/>
      <c r="I21" s="1"/>
    </row>
    <row r="22" spans="2:9" ht="14.25">
      <c r="B22" s="1" t="s">
        <v>22</v>
      </c>
      <c r="C22" s="1"/>
      <c r="D22" s="1"/>
      <c r="E22" s="1"/>
      <c r="F22" s="1"/>
      <c r="G22" s="1"/>
      <c r="H22" s="1"/>
      <c r="I22" s="1"/>
    </row>
    <row r="23" spans="2:9" ht="14.25">
      <c r="B23" s="1" t="s">
        <v>23</v>
      </c>
      <c r="C23" s="1"/>
      <c r="D23" s="1"/>
      <c r="E23" s="1"/>
      <c r="F23" s="1"/>
      <c r="G23" s="1"/>
      <c r="H23" s="1"/>
      <c r="I23" s="1"/>
    </row>
    <row r="24" spans="2:9" ht="14.25">
      <c r="B24" s="1" t="s">
        <v>24</v>
      </c>
      <c r="C24" s="1"/>
      <c r="D24" s="1"/>
      <c r="E24" s="1"/>
      <c r="F24" s="1"/>
      <c r="G24" s="1"/>
      <c r="H24" s="1"/>
      <c r="I24" s="1"/>
    </row>
    <row r="25" spans="2:9" ht="14.25">
      <c r="B25" s="1" t="s">
        <v>25</v>
      </c>
      <c r="C25" s="1"/>
      <c r="D25" s="1"/>
      <c r="E25" s="1"/>
      <c r="F25" s="1"/>
      <c r="G25" s="1"/>
      <c r="H25" s="1"/>
      <c r="I25" s="1"/>
    </row>
    <row r="26" spans="2:9" ht="14.25">
      <c r="B26" s="1" t="s">
        <v>26</v>
      </c>
      <c r="C26" s="1"/>
      <c r="D26" s="1"/>
      <c r="E26" s="1"/>
      <c r="F26" s="1"/>
      <c r="G26" s="1"/>
      <c r="H26" s="1"/>
      <c r="I26" s="1"/>
    </row>
    <row r="27" spans="2:9" ht="14.25">
      <c r="B27" s="1" t="s">
        <v>27</v>
      </c>
      <c r="C27" s="1"/>
      <c r="D27" s="1"/>
      <c r="E27" s="1"/>
      <c r="F27" s="1"/>
      <c r="G27" s="1"/>
      <c r="H27" s="1"/>
      <c r="I27" s="1"/>
    </row>
    <row r="28" spans="2:9" ht="14.25">
      <c r="B28" s="1" t="s">
        <v>28</v>
      </c>
      <c r="C28" s="1"/>
      <c r="D28" s="1"/>
      <c r="E28" s="1"/>
      <c r="F28" s="1"/>
      <c r="G28" s="1"/>
      <c r="H28" s="1"/>
      <c r="I28" s="1"/>
    </row>
    <row r="29" spans="2:9" ht="14.25">
      <c r="B29" s="1" t="s">
        <v>29</v>
      </c>
      <c r="C29" s="1"/>
      <c r="D29" s="1"/>
      <c r="E29" s="1"/>
      <c r="F29" s="1"/>
      <c r="G29" s="1"/>
      <c r="H29" s="1"/>
      <c r="I29" s="1"/>
    </row>
    <row r="30" spans="2:9" ht="14.25">
      <c r="B30" s="1" t="s">
        <v>30</v>
      </c>
      <c r="C30" s="1"/>
      <c r="D30" s="1"/>
      <c r="E30" s="1"/>
      <c r="F30" s="1"/>
      <c r="G30" s="1"/>
      <c r="H30" s="1"/>
      <c r="I30" s="1"/>
    </row>
    <row r="31" spans="2:9" ht="14.25">
      <c r="B31" s="1" t="s">
        <v>31</v>
      </c>
      <c r="C31" s="1"/>
      <c r="D31" s="1"/>
      <c r="E31" s="1"/>
      <c r="F31" s="1"/>
      <c r="G31" s="1"/>
      <c r="H31" s="1"/>
      <c r="I31" s="1"/>
    </row>
    <row r="32" spans="2:9" ht="14.25">
      <c r="B32" s="1" t="s">
        <v>32</v>
      </c>
      <c r="C32" s="1"/>
      <c r="D32" s="1"/>
      <c r="E32" s="1"/>
      <c r="F32" s="1"/>
      <c r="G32" s="1"/>
      <c r="H32" s="1"/>
      <c r="I32" s="1"/>
    </row>
    <row r="33" spans="2:9" ht="14.25">
      <c r="B33" s="2" t="s">
        <v>33</v>
      </c>
      <c r="C33" s="1"/>
      <c r="D33" s="1"/>
      <c r="E33" s="1"/>
      <c r="F33" s="1"/>
      <c r="G33" s="1"/>
      <c r="H33" s="1"/>
      <c r="I33" s="1"/>
    </row>
    <row r="34" spans="2:9" ht="14.25">
      <c r="B34" s="1" t="s">
        <v>34</v>
      </c>
      <c r="C34" s="72"/>
      <c r="D34" s="72"/>
      <c r="E34" s="72"/>
      <c r="F34" s="72"/>
      <c r="G34" s="72"/>
      <c r="H34" s="72"/>
      <c r="I34" s="72"/>
    </row>
    <row r="35" spans="2:9" ht="14.25">
      <c r="B35" s="1" t="s">
        <v>35</v>
      </c>
      <c r="C35" s="1"/>
      <c r="D35" s="1"/>
      <c r="E35" s="1"/>
      <c r="F35" s="1"/>
      <c r="G35" s="1"/>
      <c r="H35" s="1"/>
      <c r="I35" s="1"/>
    </row>
    <row r="36" spans="2:9" ht="14.25">
      <c r="B36" s="1" t="s">
        <v>36</v>
      </c>
      <c r="C36" s="1"/>
      <c r="D36" s="1"/>
      <c r="E36" s="1"/>
      <c r="F36" s="1"/>
      <c r="G36" s="1"/>
      <c r="H36" s="1"/>
      <c r="I36" s="1"/>
    </row>
    <row r="37" spans="2:9" ht="14.25">
      <c r="B37" s="1" t="s">
        <v>37</v>
      </c>
      <c r="C37" s="1"/>
      <c r="D37" s="1"/>
      <c r="E37" s="1"/>
      <c r="F37" s="1"/>
      <c r="G37" s="1"/>
      <c r="H37" s="1"/>
      <c r="I37" s="1"/>
    </row>
    <row r="38" spans="2:9" ht="14.25">
      <c r="B38" s="1" t="s">
        <v>38</v>
      </c>
      <c r="C38" s="1"/>
      <c r="D38" s="1"/>
      <c r="E38" s="1"/>
      <c r="F38" s="1"/>
      <c r="G38" s="1"/>
      <c r="H38" s="1"/>
      <c r="I38" s="1"/>
    </row>
    <row r="39" spans="2:9" ht="14.25">
      <c r="B39" s="1" t="s">
        <v>39</v>
      </c>
      <c r="C39" s="1"/>
      <c r="D39" s="1"/>
      <c r="E39" s="1"/>
      <c r="F39" s="1"/>
      <c r="G39" s="1"/>
      <c r="H39" s="1"/>
      <c r="I39" s="1"/>
    </row>
    <row r="40" spans="2:9" ht="14.25">
      <c r="B40" s="1" t="s">
        <v>40</v>
      </c>
      <c r="C40" s="1"/>
      <c r="D40" s="1"/>
      <c r="E40" s="1"/>
      <c r="F40" s="1"/>
      <c r="G40" s="1"/>
      <c r="H40" s="1"/>
      <c r="I40" s="1"/>
    </row>
    <row r="41" spans="2:9" ht="14.25">
      <c r="B41" s="1" t="s">
        <v>41</v>
      </c>
      <c r="C41" s="1"/>
      <c r="D41" s="1"/>
      <c r="E41" s="1"/>
      <c r="F41" s="1"/>
      <c r="G41" s="1"/>
      <c r="H41" s="1"/>
      <c r="I41" s="1"/>
    </row>
    <row r="42" spans="2:9" ht="14.25">
      <c r="B42" s="1" t="s">
        <v>42</v>
      </c>
      <c r="C42" s="1"/>
      <c r="D42" s="1"/>
      <c r="E42" s="1"/>
      <c r="F42" s="1"/>
      <c r="G42" s="1"/>
      <c r="H42" s="1"/>
      <c r="I42" s="1"/>
    </row>
    <row r="43" spans="2:9" ht="14.25">
      <c r="B43" s="1" t="s">
        <v>43</v>
      </c>
      <c r="C43" s="1"/>
      <c r="D43" s="1"/>
      <c r="E43" s="1"/>
      <c r="F43" s="1"/>
      <c r="G43" s="1"/>
      <c r="H43" s="1"/>
      <c r="I43" s="1"/>
    </row>
    <row r="44" spans="2:9" ht="14.25">
      <c r="B44" s="1" t="s">
        <v>44</v>
      </c>
      <c r="C44" s="1"/>
      <c r="D44" s="1"/>
      <c r="E44" s="1"/>
      <c r="F44" s="1"/>
      <c r="G44" s="1"/>
      <c r="H44" s="1"/>
      <c r="I44" s="1"/>
    </row>
    <row r="45" spans="2:9" ht="14.25">
      <c r="B45" s="1" t="s">
        <v>45</v>
      </c>
      <c r="C45" s="1"/>
      <c r="D45" s="1"/>
      <c r="E45" s="1"/>
      <c r="F45" s="1"/>
      <c r="G45" s="1"/>
      <c r="H45" s="1"/>
      <c r="I45" s="1"/>
    </row>
    <row r="46" spans="2:9" ht="14.25">
      <c r="B46" s="1" t="s">
        <v>46</v>
      </c>
      <c r="C46" s="1"/>
      <c r="D46" s="1"/>
      <c r="E46" s="1"/>
      <c r="F46" s="1"/>
      <c r="G46" s="1"/>
      <c r="H46" s="1"/>
      <c r="I46" s="1"/>
    </row>
    <row r="47" spans="2:9" ht="14.25">
      <c r="B47" s="1" t="s">
        <v>47</v>
      </c>
      <c r="C47" s="1"/>
      <c r="D47" s="1"/>
      <c r="E47" s="1"/>
      <c r="F47" s="1"/>
      <c r="G47" s="1"/>
      <c r="H47" s="1"/>
      <c r="I47" s="1"/>
    </row>
    <row r="48" spans="2:9" ht="14.25">
      <c r="B48" s="1" t="s">
        <v>48</v>
      </c>
      <c r="C48" s="1"/>
      <c r="D48" s="1"/>
      <c r="E48" s="1"/>
      <c r="F48" s="1"/>
      <c r="G48" s="1"/>
      <c r="H48" s="1"/>
      <c r="I48" s="1"/>
    </row>
    <row r="49" spans="2:9" ht="14.25">
      <c r="B49" s="1" t="s">
        <v>49</v>
      </c>
      <c r="C49" s="1"/>
      <c r="D49" s="1"/>
      <c r="E49" s="1"/>
      <c r="F49" s="1"/>
      <c r="G49" s="1"/>
      <c r="H49" s="1"/>
      <c r="I49" s="1"/>
    </row>
    <row r="50" spans="2:9" ht="14.25">
      <c r="B50" s="1" t="s">
        <v>50</v>
      </c>
      <c r="C50" s="1"/>
      <c r="D50" s="1"/>
      <c r="E50" s="1"/>
      <c r="F50" s="1"/>
      <c r="G50" s="1"/>
      <c r="H50" s="1"/>
      <c r="I50" s="1"/>
    </row>
    <row r="51" spans="2:9" ht="14.25">
      <c r="B51" s="1" t="s">
        <v>51</v>
      </c>
      <c r="C51" s="1"/>
      <c r="D51" s="1"/>
      <c r="E51" s="1"/>
      <c r="F51" s="1"/>
      <c r="G51" s="1"/>
      <c r="H51" s="1"/>
      <c r="I51" s="1"/>
    </row>
    <row r="52" spans="2:9" ht="14.25">
      <c r="B52" s="1" t="s">
        <v>52</v>
      </c>
      <c r="C52" s="1"/>
      <c r="D52" s="1"/>
      <c r="E52" s="1"/>
      <c r="F52" s="1"/>
      <c r="G52" s="1"/>
      <c r="H52" s="1"/>
      <c r="I52" s="1"/>
    </row>
    <row r="53" spans="2:9" ht="14.25">
      <c r="B53" s="1" t="s">
        <v>53</v>
      </c>
      <c r="C53" s="1"/>
      <c r="D53" s="1"/>
      <c r="E53" s="1"/>
      <c r="F53" s="1"/>
      <c r="G53" s="1"/>
      <c r="H53" s="1"/>
      <c r="I53" s="1"/>
    </row>
    <row r="54" spans="2:9" ht="14.25">
      <c r="B54" s="1" t="s">
        <v>54</v>
      </c>
      <c r="C54" s="1"/>
      <c r="D54" s="1"/>
      <c r="E54" s="1"/>
      <c r="F54" s="1"/>
      <c r="G54" s="1"/>
      <c r="H54" s="1"/>
      <c r="I54" s="1"/>
    </row>
    <row r="55" spans="2:9" ht="14.25">
      <c r="B55" s="1" t="s">
        <v>55</v>
      </c>
      <c r="C55" s="1"/>
      <c r="D55" s="1"/>
      <c r="E55" s="1"/>
      <c r="F55" s="1"/>
      <c r="G55" s="1"/>
      <c r="H55" s="1"/>
      <c r="I55" s="1"/>
    </row>
  </sheetData>
  <mergeCells count="1">
    <mergeCell ref="C34:I3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3F952-A79F-4730-BAFB-A9534BA5FB5D}">
  <dimension ref="A1:AC330"/>
  <sheetViews>
    <sheetView showGridLines="0" showZeros="0" zoomScaleNormal="100" zoomScaleSheetLayoutView="50" workbookViewId="0">
      <selection activeCell="A2" sqref="A2"/>
    </sheetView>
  </sheetViews>
  <sheetFormatPr defaultRowHeight="13.5"/>
  <cols>
    <col min="1" max="1" width="1.625" style="27" customWidth="1"/>
    <col min="2" max="2" width="0.875" style="27" customWidth="1"/>
    <col min="3" max="3" width="8.625" style="27" customWidth="1"/>
    <col min="4" max="4" width="0.875" style="27" customWidth="1"/>
    <col min="5" max="5" width="40.625" style="27" customWidth="1"/>
    <col min="6" max="6" width="0.875" style="27" customWidth="1"/>
    <col min="7" max="8" width="1.625" style="27" customWidth="1"/>
    <col min="9" max="9" width="0.875" style="27" customWidth="1"/>
    <col min="10" max="10" width="8.625" style="27" customWidth="1"/>
    <col min="11" max="11" width="0.875" style="27" customWidth="1"/>
    <col min="12" max="12" width="40.625" style="27" customWidth="1"/>
    <col min="13" max="13" width="0.875" style="27" customWidth="1"/>
    <col min="14" max="14" width="1.625" style="27" customWidth="1"/>
    <col min="15" max="16384" width="9" style="27"/>
  </cols>
  <sheetData>
    <row r="1" spans="1:29" ht="39.75" customHeight="1">
      <c r="A1" s="22"/>
      <c r="B1" s="83" t="s">
        <v>3</v>
      </c>
      <c r="C1" s="83"/>
      <c r="D1" s="83"/>
      <c r="E1" s="83"/>
      <c r="F1" s="83"/>
      <c r="G1" s="23"/>
      <c r="H1" s="24"/>
      <c r="I1" s="83" t="s">
        <v>3</v>
      </c>
      <c r="J1" s="83"/>
      <c r="K1" s="83"/>
      <c r="L1" s="83"/>
      <c r="M1" s="83"/>
      <c r="N1" s="25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26.25" customHeight="1">
      <c r="A2" s="28"/>
      <c r="B2" s="84" t="s">
        <v>77</v>
      </c>
      <c r="C2" s="84"/>
      <c r="D2" s="84"/>
      <c r="E2" s="84"/>
      <c r="F2" s="84"/>
      <c r="G2" s="29"/>
      <c r="H2" s="30"/>
      <c r="I2" s="84" t="s">
        <v>77</v>
      </c>
      <c r="J2" s="84"/>
      <c r="K2" s="84"/>
      <c r="L2" s="84"/>
      <c r="M2" s="84"/>
      <c r="N2" s="31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ht="7.5" customHeight="1">
      <c r="A3" s="32"/>
      <c r="B3" s="26"/>
      <c r="C3" s="26"/>
      <c r="D3" s="26"/>
      <c r="E3" s="26"/>
      <c r="F3" s="26"/>
      <c r="G3" s="26"/>
      <c r="H3" s="32"/>
      <c r="I3" s="26"/>
      <c r="J3" s="26"/>
      <c r="K3" s="26"/>
      <c r="L3" s="26"/>
      <c r="M3" s="26"/>
      <c r="N3" s="33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ht="24" customHeight="1" thickBot="1">
      <c r="A4" s="32"/>
      <c r="B4" s="85" t="s">
        <v>74</v>
      </c>
      <c r="C4" s="86"/>
      <c r="D4" s="86"/>
      <c r="E4" s="86"/>
      <c r="F4" s="86"/>
      <c r="G4" s="26"/>
      <c r="H4" s="32"/>
      <c r="I4" s="85" t="s">
        <v>74</v>
      </c>
      <c r="J4" s="86"/>
      <c r="K4" s="86"/>
      <c r="L4" s="86"/>
      <c r="M4" s="86"/>
      <c r="N4" s="33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45" customHeight="1">
      <c r="A5" s="32"/>
      <c r="B5" s="73" t="s">
        <v>0</v>
      </c>
      <c r="C5" s="74"/>
      <c r="D5" s="75"/>
      <c r="E5" s="76">
        <f>応募者名簿!$F$3</f>
        <v>0</v>
      </c>
      <c r="F5" s="77"/>
      <c r="G5" s="26"/>
      <c r="H5" s="32"/>
      <c r="I5" s="73" t="s">
        <v>0</v>
      </c>
      <c r="J5" s="74"/>
      <c r="K5" s="75"/>
      <c r="L5" s="78">
        <f>応募者名簿!$F$3</f>
        <v>0</v>
      </c>
      <c r="M5" s="79"/>
      <c r="N5" s="33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ht="45" customHeight="1">
      <c r="A6" s="32"/>
      <c r="B6" s="80" t="s">
        <v>2</v>
      </c>
      <c r="C6" s="81"/>
      <c r="D6" s="82"/>
      <c r="E6" s="76" t="str">
        <f>応募者名簿!$B$8&amp;""</f>
        <v/>
      </c>
      <c r="F6" s="77"/>
      <c r="G6" s="26"/>
      <c r="H6" s="32"/>
      <c r="I6" s="80" t="s">
        <v>2</v>
      </c>
      <c r="J6" s="81"/>
      <c r="K6" s="82"/>
      <c r="L6" s="76" t="str">
        <f>応募者名簿!$B$9&amp;""</f>
        <v/>
      </c>
      <c r="M6" s="77"/>
      <c r="N6" s="33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18" customHeight="1">
      <c r="A7" s="32"/>
      <c r="B7" s="93" t="s">
        <v>65</v>
      </c>
      <c r="C7" s="94"/>
      <c r="D7" s="95"/>
      <c r="E7" s="96" t="str">
        <f>応募者名簿!$D$8</f>
        <v/>
      </c>
      <c r="F7" s="97"/>
      <c r="G7" s="26"/>
      <c r="H7" s="32"/>
      <c r="I7" s="93" t="s">
        <v>65</v>
      </c>
      <c r="J7" s="94"/>
      <c r="K7" s="95"/>
      <c r="L7" s="96" t="str">
        <f>応募者名簿!$D$9</f>
        <v/>
      </c>
      <c r="M7" s="97"/>
      <c r="N7" s="33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45" customHeight="1">
      <c r="A8" s="32"/>
      <c r="B8" s="98" t="s">
        <v>1</v>
      </c>
      <c r="C8" s="99"/>
      <c r="D8" s="100"/>
      <c r="E8" s="101" t="str">
        <f>応募者名簿!$C$8&amp;""</f>
        <v/>
      </c>
      <c r="F8" s="102"/>
      <c r="G8" s="26"/>
      <c r="H8" s="32"/>
      <c r="I8" s="98" t="s">
        <v>1</v>
      </c>
      <c r="J8" s="99"/>
      <c r="K8" s="100"/>
      <c r="L8" s="101" t="str">
        <f>応募者名簿!$C$9&amp;""</f>
        <v/>
      </c>
      <c r="M8" s="102"/>
      <c r="N8" s="33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ht="45" customHeight="1" thickBot="1">
      <c r="A9" s="32"/>
      <c r="B9" s="87" t="s">
        <v>59</v>
      </c>
      <c r="C9" s="88"/>
      <c r="D9" s="89"/>
      <c r="E9" s="90">
        <f>応募者名簿!$F$2</f>
        <v>0</v>
      </c>
      <c r="F9" s="91"/>
      <c r="G9" s="26"/>
      <c r="H9" s="32"/>
      <c r="I9" s="87" t="s">
        <v>59</v>
      </c>
      <c r="J9" s="88"/>
      <c r="K9" s="89"/>
      <c r="L9" s="90">
        <f>応募者名簿!$F$2</f>
        <v>0</v>
      </c>
      <c r="M9" s="91"/>
      <c r="N9" s="33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13.5" customHeight="1">
      <c r="A10" s="32"/>
      <c r="B10" s="34"/>
      <c r="C10" s="92" t="s">
        <v>69</v>
      </c>
      <c r="D10" s="92"/>
      <c r="E10" s="92"/>
      <c r="F10" s="34"/>
      <c r="G10" s="26"/>
      <c r="H10" s="32"/>
      <c r="I10" s="34"/>
      <c r="J10" s="92" t="s">
        <v>69</v>
      </c>
      <c r="K10" s="92"/>
      <c r="L10" s="92"/>
      <c r="M10" s="34"/>
      <c r="N10" s="33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13.5" customHeight="1">
      <c r="A11" s="32"/>
      <c r="B11" s="34"/>
      <c r="C11" s="35"/>
      <c r="D11" s="35"/>
      <c r="E11" s="35"/>
      <c r="F11" s="34"/>
      <c r="G11" s="26"/>
      <c r="H11" s="32"/>
      <c r="I11" s="34"/>
      <c r="J11" s="35"/>
      <c r="K11" s="35"/>
      <c r="L11" s="35"/>
      <c r="M11" s="34"/>
      <c r="N11" s="33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39.75" customHeight="1">
      <c r="A12" s="22"/>
      <c r="B12" s="83" t="s">
        <v>3</v>
      </c>
      <c r="C12" s="83"/>
      <c r="D12" s="83"/>
      <c r="E12" s="83"/>
      <c r="F12" s="83"/>
      <c r="G12" s="23"/>
      <c r="H12" s="24"/>
      <c r="I12" s="83" t="s">
        <v>3</v>
      </c>
      <c r="J12" s="83"/>
      <c r="K12" s="83"/>
      <c r="L12" s="83"/>
      <c r="M12" s="83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ht="26.25" customHeight="1">
      <c r="A13" s="28"/>
      <c r="B13" s="84" t="s">
        <v>77</v>
      </c>
      <c r="C13" s="84"/>
      <c r="D13" s="84"/>
      <c r="E13" s="84"/>
      <c r="F13" s="84"/>
      <c r="G13" s="29"/>
      <c r="H13" s="30"/>
      <c r="I13" s="84" t="s">
        <v>77</v>
      </c>
      <c r="J13" s="84"/>
      <c r="K13" s="84"/>
      <c r="L13" s="84"/>
      <c r="M13" s="84"/>
      <c r="N13" s="31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ht="7.5" customHeight="1">
      <c r="A14" s="32"/>
      <c r="B14" s="26"/>
      <c r="C14" s="26"/>
      <c r="D14" s="26"/>
      <c r="E14" s="26"/>
      <c r="F14" s="26"/>
      <c r="G14" s="26"/>
      <c r="H14" s="32"/>
      <c r="I14" s="26"/>
      <c r="J14" s="26"/>
      <c r="K14" s="26"/>
      <c r="L14" s="26"/>
      <c r="M14" s="26"/>
      <c r="N14" s="33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 ht="24" customHeight="1" thickBot="1">
      <c r="A15" s="32"/>
      <c r="B15" s="85" t="s">
        <v>74</v>
      </c>
      <c r="C15" s="86"/>
      <c r="D15" s="86"/>
      <c r="E15" s="86"/>
      <c r="F15" s="86"/>
      <c r="G15" s="26"/>
      <c r="H15" s="32"/>
      <c r="I15" s="85" t="s">
        <v>74</v>
      </c>
      <c r="J15" s="86"/>
      <c r="K15" s="86"/>
      <c r="L15" s="86"/>
      <c r="M15" s="86"/>
      <c r="N15" s="33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</row>
    <row r="16" spans="1:29" ht="45" customHeight="1">
      <c r="A16" s="32"/>
      <c r="B16" s="73" t="s">
        <v>0</v>
      </c>
      <c r="C16" s="74"/>
      <c r="D16" s="75"/>
      <c r="E16" s="76">
        <f>応募者名簿!$F$3</f>
        <v>0</v>
      </c>
      <c r="F16" s="77"/>
      <c r="G16" s="26"/>
      <c r="H16" s="32"/>
      <c r="I16" s="73" t="s">
        <v>0</v>
      </c>
      <c r="J16" s="74"/>
      <c r="K16" s="75"/>
      <c r="L16" s="78">
        <f>応募者名簿!$F$3</f>
        <v>0</v>
      </c>
      <c r="M16" s="79"/>
      <c r="N16" s="33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1:29" ht="45" customHeight="1">
      <c r="A17" s="32"/>
      <c r="B17" s="80" t="s">
        <v>2</v>
      </c>
      <c r="C17" s="81"/>
      <c r="D17" s="82"/>
      <c r="E17" s="76" t="str">
        <f>応募者名簿!$B$10&amp;""</f>
        <v/>
      </c>
      <c r="F17" s="77"/>
      <c r="G17" s="26"/>
      <c r="H17" s="32"/>
      <c r="I17" s="80" t="s">
        <v>2</v>
      </c>
      <c r="J17" s="81"/>
      <c r="K17" s="82"/>
      <c r="L17" s="76" t="str">
        <f>応募者名簿!$B$11&amp;""</f>
        <v/>
      </c>
      <c r="M17" s="77"/>
      <c r="N17" s="33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29" ht="18" customHeight="1">
      <c r="A18" s="32"/>
      <c r="B18" s="93" t="s">
        <v>65</v>
      </c>
      <c r="C18" s="94"/>
      <c r="D18" s="95"/>
      <c r="E18" s="96" t="str">
        <f>応募者名簿!$D$10</f>
        <v/>
      </c>
      <c r="F18" s="97"/>
      <c r="G18" s="26"/>
      <c r="H18" s="32"/>
      <c r="I18" s="93" t="s">
        <v>65</v>
      </c>
      <c r="J18" s="94"/>
      <c r="K18" s="95"/>
      <c r="L18" s="96" t="str">
        <f>応募者名簿!$D$11</f>
        <v/>
      </c>
      <c r="M18" s="97"/>
      <c r="N18" s="33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</row>
    <row r="19" spans="1:29" ht="45" customHeight="1">
      <c r="A19" s="32"/>
      <c r="B19" s="98" t="s">
        <v>1</v>
      </c>
      <c r="C19" s="99"/>
      <c r="D19" s="100"/>
      <c r="E19" s="101" t="str">
        <f>応募者名簿!$C$10&amp;""</f>
        <v/>
      </c>
      <c r="F19" s="102"/>
      <c r="G19" s="26"/>
      <c r="H19" s="32"/>
      <c r="I19" s="98" t="s">
        <v>1</v>
      </c>
      <c r="J19" s="99"/>
      <c r="K19" s="100"/>
      <c r="L19" s="101" t="str">
        <f>応募者名簿!$C$11&amp;""</f>
        <v/>
      </c>
      <c r="M19" s="102"/>
      <c r="N19" s="33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45" customHeight="1" thickBot="1">
      <c r="A20" s="32"/>
      <c r="B20" s="87" t="s">
        <v>59</v>
      </c>
      <c r="C20" s="88"/>
      <c r="D20" s="89"/>
      <c r="E20" s="90">
        <f>応募者名簿!$F$2</f>
        <v>0</v>
      </c>
      <c r="F20" s="91"/>
      <c r="G20" s="26"/>
      <c r="H20" s="32"/>
      <c r="I20" s="87" t="s">
        <v>59</v>
      </c>
      <c r="J20" s="88"/>
      <c r="K20" s="89"/>
      <c r="L20" s="90">
        <f>応募者名簿!$F$2</f>
        <v>0</v>
      </c>
      <c r="M20" s="91"/>
      <c r="N20" s="33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13.5" customHeight="1">
      <c r="A21" s="32"/>
      <c r="B21" s="34"/>
      <c r="C21" s="103" t="s">
        <v>69</v>
      </c>
      <c r="D21" s="103"/>
      <c r="E21" s="103"/>
      <c r="F21" s="34"/>
      <c r="G21" s="26"/>
      <c r="H21" s="32"/>
      <c r="I21" s="34"/>
      <c r="J21" s="92" t="s">
        <v>69</v>
      </c>
      <c r="K21" s="92"/>
      <c r="L21" s="92"/>
      <c r="M21" s="34"/>
      <c r="N21" s="33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13.5" customHeight="1">
      <c r="A22" s="32"/>
      <c r="B22" s="34"/>
      <c r="C22" s="35"/>
      <c r="D22" s="35"/>
      <c r="E22" s="35"/>
      <c r="F22" s="34"/>
      <c r="G22" s="26"/>
      <c r="H22" s="32"/>
      <c r="I22" s="34"/>
      <c r="J22" s="35"/>
      <c r="K22" s="35"/>
      <c r="L22" s="35"/>
      <c r="M22" s="34"/>
      <c r="N22" s="33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39.75" customHeight="1">
      <c r="A23" s="22"/>
      <c r="B23" s="83" t="s">
        <v>3</v>
      </c>
      <c r="C23" s="83"/>
      <c r="D23" s="83"/>
      <c r="E23" s="83"/>
      <c r="F23" s="83"/>
      <c r="G23" s="23"/>
      <c r="H23" s="24"/>
      <c r="I23" s="83" t="s">
        <v>3</v>
      </c>
      <c r="J23" s="83"/>
      <c r="K23" s="83"/>
      <c r="L23" s="83"/>
      <c r="M23" s="83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6.25" customHeight="1">
      <c r="A24" s="28"/>
      <c r="B24" s="84" t="s">
        <v>77</v>
      </c>
      <c r="C24" s="84"/>
      <c r="D24" s="84"/>
      <c r="E24" s="84"/>
      <c r="F24" s="84"/>
      <c r="G24" s="29"/>
      <c r="H24" s="30"/>
      <c r="I24" s="84" t="s">
        <v>77</v>
      </c>
      <c r="J24" s="84"/>
      <c r="K24" s="84"/>
      <c r="L24" s="84"/>
      <c r="M24" s="84"/>
      <c r="N24" s="31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7.5" customHeight="1">
      <c r="A25" s="32"/>
      <c r="B25" s="26"/>
      <c r="C25" s="26"/>
      <c r="D25" s="26"/>
      <c r="E25" s="26"/>
      <c r="F25" s="26"/>
      <c r="G25" s="26"/>
      <c r="H25" s="32"/>
      <c r="I25" s="26"/>
      <c r="J25" s="26"/>
      <c r="K25" s="26"/>
      <c r="L25" s="26"/>
      <c r="M25" s="26"/>
      <c r="N25" s="33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29" ht="24" customHeight="1" thickBot="1">
      <c r="A26" s="32"/>
      <c r="B26" s="85" t="s">
        <v>74</v>
      </c>
      <c r="C26" s="86"/>
      <c r="D26" s="86"/>
      <c r="E26" s="86"/>
      <c r="F26" s="86"/>
      <c r="G26" s="26"/>
      <c r="H26" s="32"/>
      <c r="I26" s="85" t="s">
        <v>74</v>
      </c>
      <c r="J26" s="86"/>
      <c r="K26" s="86"/>
      <c r="L26" s="86"/>
      <c r="M26" s="86"/>
      <c r="N26" s="33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spans="1:29" ht="45" customHeight="1">
      <c r="A27" s="32"/>
      <c r="B27" s="73" t="s">
        <v>0</v>
      </c>
      <c r="C27" s="74"/>
      <c r="D27" s="75"/>
      <c r="E27" s="78">
        <f>応募者名簿!$F$3</f>
        <v>0</v>
      </c>
      <c r="F27" s="79"/>
      <c r="G27" s="26"/>
      <c r="H27" s="32"/>
      <c r="I27" s="73" t="s">
        <v>0</v>
      </c>
      <c r="J27" s="74"/>
      <c r="K27" s="75"/>
      <c r="L27" s="78">
        <f>応募者名簿!$F$3</f>
        <v>0</v>
      </c>
      <c r="M27" s="79"/>
      <c r="N27" s="33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45" customHeight="1">
      <c r="A28" s="32"/>
      <c r="B28" s="80" t="s">
        <v>2</v>
      </c>
      <c r="C28" s="81"/>
      <c r="D28" s="82"/>
      <c r="E28" s="76" t="str">
        <f>応募者名簿!$B$12&amp;""</f>
        <v/>
      </c>
      <c r="F28" s="77"/>
      <c r="G28" s="26"/>
      <c r="H28" s="32"/>
      <c r="I28" s="80" t="s">
        <v>2</v>
      </c>
      <c r="J28" s="81"/>
      <c r="K28" s="82"/>
      <c r="L28" s="76" t="str">
        <f>応募者名簿!$B$13&amp;""</f>
        <v/>
      </c>
      <c r="M28" s="77"/>
      <c r="N28" s="33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8" customHeight="1">
      <c r="A29" s="32"/>
      <c r="B29" s="93" t="s">
        <v>65</v>
      </c>
      <c r="C29" s="94"/>
      <c r="D29" s="95"/>
      <c r="E29" s="96" t="str">
        <f>応募者名簿!$D$12</f>
        <v/>
      </c>
      <c r="F29" s="97"/>
      <c r="G29" s="26"/>
      <c r="H29" s="32"/>
      <c r="I29" s="93" t="s">
        <v>65</v>
      </c>
      <c r="J29" s="94"/>
      <c r="K29" s="95"/>
      <c r="L29" s="96" t="str">
        <f>応募者名簿!$D$13</f>
        <v/>
      </c>
      <c r="M29" s="97"/>
      <c r="N29" s="33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29" ht="45" customHeight="1">
      <c r="A30" s="32"/>
      <c r="B30" s="98" t="s">
        <v>1</v>
      </c>
      <c r="C30" s="99"/>
      <c r="D30" s="100"/>
      <c r="E30" s="101" t="str">
        <f>応募者名簿!$C$12&amp;""</f>
        <v/>
      </c>
      <c r="F30" s="102"/>
      <c r="G30" s="26"/>
      <c r="H30" s="32"/>
      <c r="I30" s="98" t="s">
        <v>1</v>
      </c>
      <c r="J30" s="99"/>
      <c r="K30" s="100"/>
      <c r="L30" s="101" t="str">
        <f>応募者名簿!$C$13&amp;""</f>
        <v/>
      </c>
      <c r="M30" s="102"/>
      <c r="N30" s="33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29" ht="45" customHeight="1" thickBot="1">
      <c r="A31" s="32"/>
      <c r="B31" s="87" t="s">
        <v>59</v>
      </c>
      <c r="C31" s="88"/>
      <c r="D31" s="89"/>
      <c r="E31" s="90">
        <f>応募者名簿!$F$2</f>
        <v>0</v>
      </c>
      <c r="F31" s="91"/>
      <c r="G31" s="26"/>
      <c r="H31" s="32"/>
      <c r="I31" s="87" t="s">
        <v>59</v>
      </c>
      <c r="J31" s="88"/>
      <c r="K31" s="89"/>
      <c r="L31" s="90">
        <f>応募者名簿!$F$2</f>
        <v>0</v>
      </c>
      <c r="M31" s="91"/>
      <c r="N31" s="33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 ht="13.5" customHeight="1">
      <c r="A32" s="32"/>
      <c r="B32" s="34"/>
      <c r="C32" s="92" t="s">
        <v>69</v>
      </c>
      <c r="D32" s="92"/>
      <c r="E32" s="92"/>
      <c r="F32" s="34"/>
      <c r="G32" s="26"/>
      <c r="H32" s="32"/>
      <c r="I32" s="34"/>
      <c r="J32" s="92" t="s">
        <v>69</v>
      </c>
      <c r="K32" s="92"/>
      <c r="L32" s="92"/>
      <c r="M32" s="34"/>
      <c r="N32" s="33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1:29" ht="24.95" customHeight="1">
      <c r="A33" s="104" t="s">
        <v>78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spans="1:29" ht="39.75" customHeight="1">
      <c r="A34" s="22"/>
      <c r="B34" s="83" t="s">
        <v>3</v>
      </c>
      <c r="C34" s="83"/>
      <c r="D34" s="83"/>
      <c r="E34" s="83"/>
      <c r="F34" s="83"/>
      <c r="G34" s="23"/>
      <c r="H34" s="24"/>
      <c r="I34" s="83" t="s">
        <v>3</v>
      </c>
      <c r="J34" s="83"/>
      <c r="K34" s="83"/>
      <c r="L34" s="83"/>
      <c r="M34" s="83"/>
      <c r="N34" s="25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spans="1:29" ht="26.25" customHeight="1">
      <c r="A35" s="28"/>
      <c r="B35" s="84" t="s">
        <v>77</v>
      </c>
      <c r="C35" s="84"/>
      <c r="D35" s="84"/>
      <c r="E35" s="84"/>
      <c r="F35" s="84"/>
      <c r="G35" s="29"/>
      <c r="H35" s="30"/>
      <c r="I35" s="84" t="s">
        <v>77</v>
      </c>
      <c r="J35" s="84"/>
      <c r="K35" s="84"/>
      <c r="L35" s="84"/>
      <c r="M35" s="84"/>
      <c r="N35" s="31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spans="1:29" ht="7.5" customHeight="1">
      <c r="A36" s="32"/>
      <c r="B36" s="26"/>
      <c r="C36" s="26"/>
      <c r="D36" s="26"/>
      <c r="E36" s="26"/>
      <c r="F36" s="26"/>
      <c r="G36" s="26"/>
      <c r="H36" s="32"/>
      <c r="I36" s="26"/>
      <c r="J36" s="26"/>
      <c r="K36" s="26"/>
      <c r="L36" s="26"/>
      <c r="M36" s="26"/>
      <c r="N36" s="33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29" ht="24" customHeight="1" thickBot="1">
      <c r="A37" s="32"/>
      <c r="B37" s="85" t="s">
        <v>74</v>
      </c>
      <c r="C37" s="86"/>
      <c r="D37" s="86"/>
      <c r="E37" s="86"/>
      <c r="F37" s="86"/>
      <c r="G37" s="26"/>
      <c r="H37" s="32"/>
      <c r="I37" s="85" t="s">
        <v>74</v>
      </c>
      <c r="J37" s="86"/>
      <c r="K37" s="86"/>
      <c r="L37" s="86"/>
      <c r="M37" s="86"/>
      <c r="N37" s="33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spans="1:29" ht="45" customHeight="1">
      <c r="A38" s="32"/>
      <c r="B38" s="73" t="s">
        <v>0</v>
      </c>
      <c r="C38" s="74"/>
      <c r="D38" s="75"/>
      <c r="E38" s="76">
        <f>応募者名簿!$F$3</f>
        <v>0</v>
      </c>
      <c r="F38" s="77"/>
      <c r="G38" s="26"/>
      <c r="H38" s="32"/>
      <c r="I38" s="73" t="s">
        <v>0</v>
      </c>
      <c r="J38" s="74"/>
      <c r="K38" s="75"/>
      <c r="L38" s="78">
        <f>応募者名簿!$F$3</f>
        <v>0</v>
      </c>
      <c r="M38" s="79"/>
      <c r="N38" s="33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spans="1:29" ht="45" customHeight="1">
      <c r="A39" s="32"/>
      <c r="B39" s="80" t="s">
        <v>2</v>
      </c>
      <c r="C39" s="81"/>
      <c r="D39" s="82"/>
      <c r="E39" s="76" t="str">
        <f>応募者名簿!$B$14&amp;""</f>
        <v/>
      </c>
      <c r="F39" s="77"/>
      <c r="G39" s="26"/>
      <c r="H39" s="32"/>
      <c r="I39" s="80" t="s">
        <v>2</v>
      </c>
      <c r="J39" s="81"/>
      <c r="K39" s="82"/>
      <c r="L39" s="76" t="str">
        <f>応募者名簿!$B$15&amp;""</f>
        <v/>
      </c>
      <c r="M39" s="77"/>
      <c r="N39" s="33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8" customHeight="1">
      <c r="A40" s="32"/>
      <c r="B40" s="93" t="s">
        <v>65</v>
      </c>
      <c r="C40" s="94"/>
      <c r="D40" s="95"/>
      <c r="E40" s="96" t="str">
        <f>応募者名簿!$D$14</f>
        <v/>
      </c>
      <c r="F40" s="97"/>
      <c r="G40" s="26"/>
      <c r="H40" s="32"/>
      <c r="I40" s="93" t="s">
        <v>65</v>
      </c>
      <c r="J40" s="94"/>
      <c r="K40" s="95"/>
      <c r="L40" s="96" t="str">
        <f>応募者名簿!$D$15</f>
        <v/>
      </c>
      <c r="M40" s="97"/>
      <c r="N40" s="33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 ht="45" customHeight="1">
      <c r="A41" s="32"/>
      <c r="B41" s="98" t="s">
        <v>1</v>
      </c>
      <c r="C41" s="99"/>
      <c r="D41" s="100"/>
      <c r="E41" s="101" t="str">
        <f>応募者名簿!$C$14&amp;""</f>
        <v/>
      </c>
      <c r="F41" s="102"/>
      <c r="G41" s="26"/>
      <c r="H41" s="32"/>
      <c r="I41" s="98" t="s">
        <v>1</v>
      </c>
      <c r="J41" s="99"/>
      <c r="K41" s="100"/>
      <c r="L41" s="101" t="str">
        <f>応募者名簿!$C$15&amp;""</f>
        <v/>
      </c>
      <c r="M41" s="102"/>
      <c r="N41" s="33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 ht="45" customHeight="1" thickBot="1">
      <c r="A42" s="32"/>
      <c r="B42" s="87" t="s">
        <v>59</v>
      </c>
      <c r="C42" s="88"/>
      <c r="D42" s="89"/>
      <c r="E42" s="90">
        <f>応募者名簿!$F$2</f>
        <v>0</v>
      </c>
      <c r="F42" s="91"/>
      <c r="G42" s="26"/>
      <c r="H42" s="32"/>
      <c r="I42" s="87" t="s">
        <v>59</v>
      </c>
      <c r="J42" s="88"/>
      <c r="K42" s="89"/>
      <c r="L42" s="90">
        <f>応募者名簿!$F$2</f>
        <v>0</v>
      </c>
      <c r="M42" s="91"/>
      <c r="N42" s="33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 ht="13.5" customHeight="1">
      <c r="A43" s="32"/>
      <c r="B43" s="34"/>
      <c r="C43" s="92" t="s">
        <v>69</v>
      </c>
      <c r="D43" s="92"/>
      <c r="E43" s="92"/>
      <c r="F43" s="34"/>
      <c r="G43" s="26"/>
      <c r="H43" s="32"/>
      <c r="I43" s="34"/>
      <c r="J43" s="92" t="s">
        <v>69</v>
      </c>
      <c r="K43" s="92"/>
      <c r="L43" s="92"/>
      <c r="M43" s="34"/>
      <c r="N43" s="33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 ht="13.5" customHeight="1">
      <c r="A44" s="32"/>
      <c r="B44" s="34"/>
      <c r="C44" s="35"/>
      <c r="D44" s="35"/>
      <c r="E44" s="35"/>
      <c r="F44" s="34"/>
      <c r="G44" s="26"/>
      <c r="H44" s="32"/>
      <c r="I44" s="34"/>
      <c r="J44" s="35"/>
      <c r="K44" s="35"/>
      <c r="L44" s="35"/>
      <c r="M44" s="34"/>
      <c r="N44" s="33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ht="39.75" customHeight="1">
      <c r="A45" s="22"/>
      <c r="B45" s="83" t="s">
        <v>3</v>
      </c>
      <c r="C45" s="83"/>
      <c r="D45" s="83"/>
      <c r="E45" s="83"/>
      <c r="F45" s="83"/>
      <c r="G45" s="23"/>
      <c r="H45" s="24"/>
      <c r="I45" s="83" t="s">
        <v>3</v>
      </c>
      <c r="J45" s="83"/>
      <c r="K45" s="83"/>
      <c r="L45" s="83"/>
      <c r="M45" s="83"/>
      <c r="N45" s="25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ht="26.25" customHeight="1">
      <c r="A46" s="28"/>
      <c r="B46" s="84" t="s">
        <v>77</v>
      </c>
      <c r="C46" s="84"/>
      <c r="D46" s="84"/>
      <c r="E46" s="84"/>
      <c r="F46" s="84"/>
      <c r="G46" s="29"/>
      <c r="H46" s="30"/>
      <c r="I46" s="84" t="s">
        <v>77</v>
      </c>
      <c r="J46" s="84"/>
      <c r="K46" s="84"/>
      <c r="L46" s="84"/>
      <c r="M46" s="84"/>
      <c r="N46" s="31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 ht="7.5" customHeight="1">
      <c r="A47" s="32"/>
      <c r="B47" s="26"/>
      <c r="C47" s="26"/>
      <c r="D47" s="26"/>
      <c r="E47" s="26"/>
      <c r="F47" s="26"/>
      <c r="G47" s="26"/>
      <c r="H47" s="32"/>
      <c r="I47" s="26"/>
      <c r="J47" s="26"/>
      <c r="K47" s="26"/>
      <c r="L47" s="26"/>
      <c r="M47" s="26"/>
      <c r="N47" s="33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ht="24" customHeight="1" thickBot="1">
      <c r="A48" s="32"/>
      <c r="B48" s="85" t="s">
        <v>74</v>
      </c>
      <c r="C48" s="86"/>
      <c r="D48" s="86"/>
      <c r="E48" s="86"/>
      <c r="F48" s="86"/>
      <c r="G48" s="26"/>
      <c r="H48" s="32"/>
      <c r="I48" s="85" t="s">
        <v>74</v>
      </c>
      <c r="J48" s="86"/>
      <c r="K48" s="86"/>
      <c r="L48" s="86"/>
      <c r="M48" s="86"/>
      <c r="N48" s="33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 ht="45" customHeight="1">
      <c r="A49" s="32"/>
      <c r="B49" s="73" t="s">
        <v>0</v>
      </c>
      <c r="C49" s="74"/>
      <c r="D49" s="75"/>
      <c r="E49" s="76">
        <f>応募者名簿!$F$3</f>
        <v>0</v>
      </c>
      <c r="F49" s="77"/>
      <c r="G49" s="26"/>
      <c r="H49" s="32"/>
      <c r="I49" s="73" t="s">
        <v>0</v>
      </c>
      <c r="J49" s="74"/>
      <c r="K49" s="75"/>
      <c r="L49" s="78">
        <f>応募者名簿!$F$3</f>
        <v>0</v>
      </c>
      <c r="M49" s="79"/>
      <c r="N49" s="33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ht="45" customHeight="1">
      <c r="A50" s="32"/>
      <c r="B50" s="80" t="s">
        <v>2</v>
      </c>
      <c r="C50" s="81"/>
      <c r="D50" s="82"/>
      <c r="E50" s="76" t="str">
        <f>応募者名簿!$B$16&amp;""</f>
        <v/>
      </c>
      <c r="F50" s="77"/>
      <c r="G50" s="26"/>
      <c r="H50" s="32"/>
      <c r="I50" s="80" t="s">
        <v>2</v>
      </c>
      <c r="J50" s="81"/>
      <c r="K50" s="82"/>
      <c r="L50" s="76" t="str">
        <f>応募者名簿!$B$17&amp;""</f>
        <v/>
      </c>
      <c r="M50" s="77"/>
      <c r="N50" s="33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1:29" ht="18" customHeight="1">
      <c r="A51" s="32"/>
      <c r="B51" s="93" t="s">
        <v>65</v>
      </c>
      <c r="C51" s="94"/>
      <c r="D51" s="95"/>
      <c r="E51" s="96" t="str">
        <f>応募者名簿!$D$16</f>
        <v/>
      </c>
      <c r="F51" s="97"/>
      <c r="G51" s="26"/>
      <c r="H51" s="32"/>
      <c r="I51" s="93" t="s">
        <v>65</v>
      </c>
      <c r="J51" s="94"/>
      <c r="K51" s="95"/>
      <c r="L51" s="96" t="str">
        <f>応募者名簿!$D$17</f>
        <v/>
      </c>
      <c r="M51" s="97"/>
      <c r="N51" s="33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1:29" ht="45" customHeight="1">
      <c r="A52" s="32"/>
      <c r="B52" s="98" t="s">
        <v>1</v>
      </c>
      <c r="C52" s="99"/>
      <c r="D52" s="100"/>
      <c r="E52" s="101" t="str">
        <f>応募者名簿!$C$16&amp;""</f>
        <v/>
      </c>
      <c r="F52" s="102"/>
      <c r="G52" s="26"/>
      <c r="H52" s="32"/>
      <c r="I52" s="98" t="s">
        <v>1</v>
      </c>
      <c r="J52" s="99"/>
      <c r="K52" s="100"/>
      <c r="L52" s="101" t="str">
        <f>応募者名簿!$C$17&amp;""</f>
        <v/>
      </c>
      <c r="M52" s="102"/>
      <c r="N52" s="33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1:29" ht="45" customHeight="1" thickBot="1">
      <c r="A53" s="32"/>
      <c r="B53" s="87" t="s">
        <v>59</v>
      </c>
      <c r="C53" s="88"/>
      <c r="D53" s="89"/>
      <c r="E53" s="90">
        <f>応募者名簿!$F$2</f>
        <v>0</v>
      </c>
      <c r="F53" s="91"/>
      <c r="G53" s="26"/>
      <c r="H53" s="32"/>
      <c r="I53" s="87" t="s">
        <v>59</v>
      </c>
      <c r="J53" s="88"/>
      <c r="K53" s="89"/>
      <c r="L53" s="90">
        <f>応募者名簿!$F$2</f>
        <v>0</v>
      </c>
      <c r="M53" s="91"/>
      <c r="N53" s="33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spans="1:29" ht="13.5" customHeight="1">
      <c r="A54" s="32"/>
      <c r="B54" s="34"/>
      <c r="C54" s="103" t="s">
        <v>69</v>
      </c>
      <c r="D54" s="103"/>
      <c r="E54" s="103"/>
      <c r="F54" s="34"/>
      <c r="G54" s="26"/>
      <c r="H54" s="32"/>
      <c r="I54" s="34"/>
      <c r="J54" s="92" t="s">
        <v>69</v>
      </c>
      <c r="K54" s="92"/>
      <c r="L54" s="92"/>
      <c r="M54" s="34"/>
      <c r="N54" s="33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spans="1:29" ht="13.5" customHeight="1">
      <c r="A55" s="32"/>
      <c r="B55" s="34"/>
      <c r="C55" s="35"/>
      <c r="D55" s="35"/>
      <c r="E55" s="35"/>
      <c r="F55" s="34"/>
      <c r="G55" s="26"/>
      <c r="H55" s="32"/>
      <c r="I55" s="34"/>
      <c r="J55" s="35"/>
      <c r="K55" s="35"/>
      <c r="L55" s="35"/>
      <c r="M55" s="34"/>
      <c r="N55" s="33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spans="1:29" ht="39.75" customHeight="1">
      <c r="A56" s="22"/>
      <c r="B56" s="83" t="s">
        <v>3</v>
      </c>
      <c r="C56" s="83"/>
      <c r="D56" s="83"/>
      <c r="E56" s="83"/>
      <c r="F56" s="83"/>
      <c r="G56" s="23"/>
      <c r="H56" s="24"/>
      <c r="I56" s="83" t="s">
        <v>3</v>
      </c>
      <c r="J56" s="83"/>
      <c r="K56" s="83"/>
      <c r="L56" s="83"/>
      <c r="M56" s="83"/>
      <c r="N56" s="25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spans="1:29" ht="26.25" customHeight="1">
      <c r="A57" s="28"/>
      <c r="B57" s="84" t="s">
        <v>77</v>
      </c>
      <c r="C57" s="84"/>
      <c r="D57" s="84"/>
      <c r="E57" s="84"/>
      <c r="F57" s="84"/>
      <c r="G57" s="29"/>
      <c r="H57" s="30"/>
      <c r="I57" s="84" t="s">
        <v>77</v>
      </c>
      <c r="J57" s="84"/>
      <c r="K57" s="84"/>
      <c r="L57" s="84"/>
      <c r="M57" s="84"/>
      <c r="N57" s="31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spans="1:29" ht="7.5" customHeight="1">
      <c r="A58" s="32"/>
      <c r="B58" s="26"/>
      <c r="C58" s="26"/>
      <c r="D58" s="26"/>
      <c r="E58" s="26"/>
      <c r="F58" s="26"/>
      <c r="G58" s="26"/>
      <c r="H58" s="32"/>
      <c r="I58" s="26"/>
      <c r="J58" s="26"/>
      <c r="K58" s="26"/>
      <c r="L58" s="26"/>
      <c r="M58" s="26"/>
      <c r="N58" s="33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 spans="1:29" ht="24" customHeight="1" thickBot="1">
      <c r="A59" s="32"/>
      <c r="B59" s="85" t="s">
        <v>74</v>
      </c>
      <c r="C59" s="86"/>
      <c r="D59" s="86"/>
      <c r="E59" s="86"/>
      <c r="F59" s="86"/>
      <c r="G59" s="26"/>
      <c r="H59" s="32"/>
      <c r="I59" s="85" t="s">
        <v>74</v>
      </c>
      <c r="J59" s="86"/>
      <c r="K59" s="86"/>
      <c r="L59" s="86"/>
      <c r="M59" s="86"/>
      <c r="N59" s="33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spans="1:29" ht="45" customHeight="1">
      <c r="A60" s="32"/>
      <c r="B60" s="73" t="s">
        <v>0</v>
      </c>
      <c r="C60" s="74"/>
      <c r="D60" s="75"/>
      <c r="E60" s="78">
        <f>応募者名簿!$F$3</f>
        <v>0</v>
      </c>
      <c r="F60" s="79"/>
      <c r="G60" s="26"/>
      <c r="H60" s="32"/>
      <c r="I60" s="73" t="s">
        <v>0</v>
      </c>
      <c r="J60" s="74"/>
      <c r="K60" s="75"/>
      <c r="L60" s="78">
        <f>応募者名簿!$F$3</f>
        <v>0</v>
      </c>
      <c r="M60" s="79"/>
      <c r="N60" s="33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spans="1:29" ht="45" customHeight="1">
      <c r="A61" s="32"/>
      <c r="B61" s="80" t="s">
        <v>2</v>
      </c>
      <c r="C61" s="81"/>
      <c r="D61" s="82"/>
      <c r="E61" s="76" t="str">
        <f>応募者名簿!$B$18&amp;""</f>
        <v/>
      </c>
      <c r="F61" s="77"/>
      <c r="G61" s="26"/>
      <c r="H61" s="32"/>
      <c r="I61" s="80" t="s">
        <v>2</v>
      </c>
      <c r="J61" s="81"/>
      <c r="K61" s="82"/>
      <c r="L61" s="76" t="str">
        <f>応募者名簿!$B$19&amp;""</f>
        <v/>
      </c>
      <c r="M61" s="77"/>
      <c r="N61" s="33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spans="1:29" ht="18" customHeight="1">
      <c r="A62" s="32"/>
      <c r="B62" s="93" t="s">
        <v>65</v>
      </c>
      <c r="C62" s="94"/>
      <c r="D62" s="95"/>
      <c r="E62" s="96" t="str">
        <f>応募者名簿!$D$18</f>
        <v/>
      </c>
      <c r="F62" s="97"/>
      <c r="G62" s="26"/>
      <c r="H62" s="32"/>
      <c r="I62" s="93" t="s">
        <v>65</v>
      </c>
      <c r="J62" s="94"/>
      <c r="K62" s="95"/>
      <c r="L62" s="96" t="str">
        <f>応募者名簿!$D$19</f>
        <v/>
      </c>
      <c r="M62" s="97"/>
      <c r="N62" s="33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spans="1:29" ht="45" customHeight="1">
      <c r="A63" s="32"/>
      <c r="B63" s="98" t="s">
        <v>1</v>
      </c>
      <c r="C63" s="99"/>
      <c r="D63" s="100"/>
      <c r="E63" s="101" t="str">
        <f>応募者名簿!$C$18&amp;""</f>
        <v/>
      </c>
      <c r="F63" s="102"/>
      <c r="G63" s="26"/>
      <c r="H63" s="32"/>
      <c r="I63" s="98" t="s">
        <v>1</v>
      </c>
      <c r="J63" s="99"/>
      <c r="K63" s="100"/>
      <c r="L63" s="101" t="str">
        <f>応募者名簿!$C$19&amp;""</f>
        <v/>
      </c>
      <c r="M63" s="102"/>
      <c r="N63" s="33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spans="1:29" ht="45" customHeight="1" thickBot="1">
      <c r="A64" s="32"/>
      <c r="B64" s="87" t="s">
        <v>59</v>
      </c>
      <c r="C64" s="88"/>
      <c r="D64" s="89"/>
      <c r="E64" s="90">
        <f>応募者名簿!$F$2</f>
        <v>0</v>
      </c>
      <c r="F64" s="91"/>
      <c r="G64" s="26"/>
      <c r="H64" s="32"/>
      <c r="I64" s="87" t="s">
        <v>59</v>
      </c>
      <c r="J64" s="88"/>
      <c r="K64" s="89"/>
      <c r="L64" s="90">
        <f>応募者名簿!$F$2</f>
        <v>0</v>
      </c>
      <c r="M64" s="91"/>
      <c r="N64" s="33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spans="1:29" ht="13.5" customHeight="1">
      <c r="A65" s="32"/>
      <c r="B65" s="34"/>
      <c r="C65" s="92" t="s">
        <v>69</v>
      </c>
      <c r="D65" s="92"/>
      <c r="E65" s="92"/>
      <c r="F65" s="34"/>
      <c r="G65" s="26"/>
      <c r="H65" s="32"/>
      <c r="I65" s="34"/>
      <c r="J65" s="92" t="s">
        <v>69</v>
      </c>
      <c r="K65" s="92"/>
      <c r="L65" s="92"/>
      <c r="M65" s="34"/>
      <c r="N65" s="33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spans="1:29" ht="24.95" customHeight="1">
      <c r="A66" s="104" t="s">
        <v>78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spans="1:29" ht="39.75" customHeight="1">
      <c r="A67" s="22"/>
      <c r="B67" s="83" t="s">
        <v>3</v>
      </c>
      <c r="C67" s="83"/>
      <c r="D67" s="83"/>
      <c r="E67" s="83"/>
      <c r="F67" s="83"/>
      <c r="G67" s="23"/>
      <c r="H67" s="24"/>
      <c r="I67" s="83" t="s">
        <v>3</v>
      </c>
      <c r="J67" s="83"/>
      <c r="K67" s="83"/>
      <c r="L67" s="83"/>
      <c r="M67" s="83"/>
      <c r="N67" s="25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spans="1:29" ht="26.25" customHeight="1">
      <c r="A68" s="28"/>
      <c r="B68" s="84" t="s">
        <v>77</v>
      </c>
      <c r="C68" s="84"/>
      <c r="D68" s="84"/>
      <c r="E68" s="84"/>
      <c r="F68" s="84"/>
      <c r="G68" s="29"/>
      <c r="H68" s="30"/>
      <c r="I68" s="84" t="s">
        <v>77</v>
      </c>
      <c r="J68" s="84"/>
      <c r="K68" s="84"/>
      <c r="L68" s="84"/>
      <c r="M68" s="84"/>
      <c r="N68" s="31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spans="1:29" ht="7.5" customHeight="1">
      <c r="A69" s="32"/>
      <c r="B69" s="26"/>
      <c r="C69" s="26"/>
      <c r="D69" s="26"/>
      <c r="E69" s="26"/>
      <c r="F69" s="26"/>
      <c r="G69" s="26"/>
      <c r="H69" s="32"/>
      <c r="I69" s="26"/>
      <c r="J69" s="26"/>
      <c r="K69" s="26"/>
      <c r="L69" s="26"/>
      <c r="M69" s="26"/>
      <c r="N69" s="33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spans="1:29" ht="24" customHeight="1" thickBot="1">
      <c r="A70" s="32"/>
      <c r="B70" s="85" t="s">
        <v>74</v>
      </c>
      <c r="C70" s="86"/>
      <c r="D70" s="86"/>
      <c r="E70" s="86"/>
      <c r="F70" s="86"/>
      <c r="G70" s="26"/>
      <c r="H70" s="32"/>
      <c r="I70" s="85" t="s">
        <v>74</v>
      </c>
      <c r="J70" s="86"/>
      <c r="K70" s="86"/>
      <c r="L70" s="86"/>
      <c r="M70" s="86"/>
      <c r="N70" s="33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  <row r="71" spans="1:29" ht="45" customHeight="1">
      <c r="A71" s="32"/>
      <c r="B71" s="73" t="s">
        <v>0</v>
      </c>
      <c r="C71" s="74"/>
      <c r="D71" s="75"/>
      <c r="E71" s="76">
        <f>応募者名簿!$F$3</f>
        <v>0</v>
      </c>
      <c r="F71" s="77"/>
      <c r="G71" s="26"/>
      <c r="H71" s="32"/>
      <c r="I71" s="73" t="s">
        <v>0</v>
      </c>
      <c r="J71" s="74"/>
      <c r="K71" s="75"/>
      <c r="L71" s="78">
        <f>応募者名簿!$F$3</f>
        <v>0</v>
      </c>
      <c r="M71" s="79"/>
      <c r="N71" s="33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</row>
    <row r="72" spans="1:29" ht="45" customHeight="1">
      <c r="A72" s="32"/>
      <c r="B72" s="80" t="s">
        <v>2</v>
      </c>
      <c r="C72" s="81"/>
      <c r="D72" s="82"/>
      <c r="E72" s="76" t="str">
        <f>応募者名簿!$B$20&amp;""</f>
        <v/>
      </c>
      <c r="F72" s="77"/>
      <c r="G72" s="26"/>
      <c r="H72" s="32"/>
      <c r="I72" s="80" t="s">
        <v>2</v>
      </c>
      <c r="J72" s="81"/>
      <c r="K72" s="82"/>
      <c r="L72" s="76" t="str">
        <f>応募者名簿!$B$22&amp;""</f>
        <v/>
      </c>
      <c r="M72" s="77"/>
      <c r="N72" s="33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spans="1:29" ht="18" customHeight="1">
      <c r="A73" s="32"/>
      <c r="B73" s="93" t="s">
        <v>65</v>
      </c>
      <c r="C73" s="94"/>
      <c r="D73" s="95"/>
      <c r="E73" s="96" t="str">
        <f>応募者名簿!$D$20</f>
        <v/>
      </c>
      <c r="F73" s="97"/>
      <c r="G73" s="26"/>
      <c r="H73" s="32"/>
      <c r="I73" s="93" t="s">
        <v>65</v>
      </c>
      <c r="J73" s="94"/>
      <c r="K73" s="95"/>
      <c r="L73" s="96" t="str">
        <f>応募者名簿!$D$22</f>
        <v/>
      </c>
      <c r="M73" s="97"/>
      <c r="N73" s="33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spans="1:29" ht="45" customHeight="1">
      <c r="A74" s="32"/>
      <c r="B74" s="98" t="s">
        <v>1</v>
      </c>
      <c r="C74" s="99"/>
      <c r="D74" s="100"/>
      <c r="E74" s="101" t="str">
        <f>応募者名簿!$C$20&amp;""</f>
        <v/>
      </c>
      <c r="F74" s="102"/>
      <c r="G74" s="26"/>
      <c r="H74" s="32"/>
      <c r="I74" s="98" t="s">
        <v>1</v>
      </c>
      <c r="J74" s="99"/>
      <c r="K74" s="100"/>
      <c r="L74" s="101" t="str">
        <f>応募者名簿!$C$22&amp;""</f>
        <v/>
      </c>
      <c r="M74" s="102"/>
      <c r="N74" s="33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</row>
    <row r="75" spans="1:29" ht="45" customHeight="1" thickBot="1">
      <c r="A75" s="32"/>
      <c r="B75" s="87" t="s">
        <v>59</v>
      </c>
      <c r="C75" s="88"/>
      <c r="D75" s="89"/>
      <c r="E75" s="90">
        <f>応募者名簿!$F$2</f>
        <v>0</v>
      </c>
      <c r="F75" s="91"/>
      <c r="G75" s="26"/>
      <c r="H75" s="32"/>
      <c r="I75" s="87" t="s">
        <v>59</v>
      </c>
      <c r="J75" s="88"/>
      <c r="K75" s="89"/>
      <c r="L75" s="90">
        <f>応募者名簿!$F$2</f>
        <v>0</v>
      </c>
      <c r="M75" s="91"/>
      <c r="N75" s="33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spans="1:29" ht="13.5" customHeight="1">
      <c r="A76" s="32"/>
      <c r="B76" s="34"/>
      <c r="C76" s="92" t="s">
        <v>69</v>
      </c>
      <c r="D76" s="92"/>
      <c r="E76" s="92"/>
      <c r="F76" s="34"/>
      <c r="G76" s="26"/>
      <c r="H76" s="32"/>
      <c r="I76" s="34"/>
      <c r="J76" s="92" t="s">
        <v>69</v>
      </c>
      <c r="K76" s="92"/>
      <c r="L76" s="92"/>
      <c r="M76" s="34"/>
      <c r="N76" s="33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</row>
    <row r="77" spans="1:29" ht="13.5" customHeight="1">
      <c r="A77" s="32"/>
      <c r="B77" s="34"/>
      <c r="C77" s="35"/>
      <c r="D77" s="35"/>
      <c r="E77" s="35"/>
      <c r="F77" s="34"/>
      <c r="G77" s="26"/>
      <c r="H77" s="32"/>
      <c r="I77" s="34"/>
      <c r="J77" s="35"/>
      <c r="K77" s="35"/>
      <c r="L77" s="35"/>
      <c r="M77" s="34"/>
      <c r="N77" s="33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</row>
    <row r="78" spans="1:29" ht="39.75" customHeight="1">
      <c r="A78" s="22"/>
      <c r="B78" s="83" t="s">
        <v>3</v>
      </c>
      <c r="C78" s="83"/>
      <c r="D78" s="83"/>
      <c r="E78" s="83"/>
      <c r="F78" s="83"/>
      <c r="G78" s="23"/>
      <c r="H78" s="24"/>
      <c r="I78" s="83" t="s">
        <v>3</v>
      </c>
      <c r="J78" s="83"/>
      <c r="K78" s="83"/>
      <c r="L78" s="83"/>
      <c r="M78" s="83"/>
      <c r="N78" s="25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</row>
    <row r="79" spans="1:29" ht="26.25" customHeight="1">
      <c r="A79" s="28"/>
      <c r="B79" s="84" t="s">
        <v>77</v>
      </c>
      <c r="C79" s="84"/>
      <c r="D79" s="84"/>
      <c r="E79" s="84"/>
      <c r="F79" s="84"/>
      <c r="G79" s="29"/>
      <c r="H79" s="30"/>
      <c r="I79" s="84" t="s">
        <v>77</v>
      </c>
      <c r="J79" s="84"/>
      <c r="K79" s="84"/>
      <c r="L79" s="84"/>
      <c r="M79" s="84"/>
      <c r="N79" s="31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</row>
    <row r="80" spans="1:29" ht="7.5" customHeight="1">
      <c r="A80" s="32"/>
      <c r="B80" s="26"/>
      <c r="C80" s="26"/>
      <c r="D80" s="26"/>
      <c r="E80" s="26"/>
      <c r="F80" s="26"/>
      <c r="G80" s="26"/>
      <c r="H80" s="32"/>
      <c r="I80" s="26"/>
      <c r="J80" s="26"/>
      <c r="K80" s="26"/>
      <c r="L80" s="26"/>
      <c r="M80" s="26"/>
      <c r="N80" s="33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</row>
    <row r="81" spans="1:29" ht="24" customHeight="1" thickBot="1">
      <c r="A81" s="32"/>
      <c r="B81" s="85" t="s">
        <v>74</v>
      </c>
      <c r="C81" s="86"/>
      <c r="D81" s="86"/>
      <c r="E81" s="86"/>
      <c r="F81" s="86"/>
      <c r="G81" s="26"/>
      <c r="H81" s="32"/>
      <c r="I81" s="85" t="s">
        <v>74</v>
      </c>
      <c r="J81" s="86"/>
      <c r="K81" s="86"/>
      <c r="L81" s="86"/>
      <c r="M81" s="86"/>
      <c r="N81" s="33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spans="1:29" ht="45" customHeight="1">
      <c r="A82" s="32"/>
      <c r="B82" s="73" t="s">
        <v>0</v>
      </c>
      <c r="C82" s="74"/>
      <c r="D82" s="75"/>
      <c r="E82" s="76">
        <f>応募者名簿!$F$3</f>
        <v>0</v>
      </c>
      <c r="F82" s="77"/>
      <c r="G82" s="26"/>
      <c r="H82" s="32"/>
      <c r="I82" s="73" t="s">
        <v>0</v>
      </c>
      <c r="J82" s="74"/>
      <c r="K82" s="75"/>
      <c r="L82" s="78">
        <f>応募者名簿!$F$3</f>
        <v>0</v>
      </c>
      <c r="M82" s="79"/>
      <c r="N82" s="33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 spans="1:29" ht="45" customHeight="1">
      <c r="A83" s="32"/>
      <c r="B83" s="80" t="s">
        <v>2</v>
      </c>
      <c r="C83" s="81"/>
      <c r="D83" s="82"/>
      <c r="E83" s="76" t="str">
        <f>応募者名簿!$B$22&amp;""</f>
        <v/>
      </c>
      <c r="F83" s="77"/>
      <c r="G83" s="26"/>
      <c r="H83" s="32"/>
      <c r="I83" s="80" t="s">
        <v>2</v>
      </c>
      <c r="J83" s="81"/>
      <c r="K83" s="82"/>
      <c r="L83" s="76" t="str">
        <f>応募者名簿!$B$23&amp;""</f>
        <v/>
      </c>
      <c r="M83" s="77"/>
      <c r="N83" s="33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</row>
    <row r="84" spans="1:29" ht="18" customHeight="1">
      <c r="A84" s="32"/>
      <c r="B84" s="93" t="s">
        <v>65</v>
      </c>
      <c r="C84" s="94"/>
      <c r="D84" s="95"/>
      <c r="E84" s="96" t="str">
        <f>応募者名簿!$D$22</f>
        <v/>
      </c>
      <c r="F84" s="97"/>
      <c r="G84" s="26"/>
      <c r="H84" s="32"/>
      <c r="I84" s="93" t="s">
        <v>65</v>
      </c>
      <c r="J84" s="94"/>
      <c r="K84" s="95"/>
      <c r="L84" s="96" t="str">
        <f>応募者名簿!$D$23</f>
        <v/>
      </c>
      <c r="M84" s="97"/>
      <c r="N84" s="33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</row>
    <row r="85" spans="1:29" ht="45" customHeight="1">
      <c r="A85" s="32"/>
      <c r="B85" s="98" t="s">
        <v>1</v>
      </c>
      <c r="C85" s="99"/>
      <c r="D85" s="100"/>
      <c r="E85" s="101" t="str">
        <f>応募者名簿!$C$22&amp;""</f>
        <v/>
      </c>
      <c r="F85" s="102"/>
      <c r="G85" s="26"/>
      <c r="H85" s="32"/>
      <c r="I85" s="98" t="s">
        <v>1</v>
      </c>
      <c r="J85" s="99"/>
      <c r="K85" s="100"/>
      <c r="L85" s="101" t="str">
        <f>応募者名簿!$C$23&amp;""</f>
        <v/>
      </c>
      <c r="M85" s="102"/>
      <c r="N85" s="33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 spans="1:29" ht="45" customHeight="1" thickBot="1">
      <c r="A86" s="32"/>
      <c r="B86" s="87" t="s">
        <v>59</v>
      </c>
      <c r="C86" s="88"/>
      <c r="D86" s="89"/>
      <c r="E86" s="90">
        <f>応募者名簿!$F$2</f>
        <v>0</v>
      </c>
      <c r="F86" s="91"/>
      <c r="G86" s="26"/>
      <c r="H86" s="32"/>
      <c r="I86" s="87" t="s">
        <v>59</v>
      </c>
      <c r="J86" s="88"/>
      <c r="K86" s="89"/>
      <c r="L86" s="90">
        <f>応募者名簿!$F$2</f>
        <v>0</v>
      </c>
      <c r="M86" s="91"/>
      <c r="N86" s="33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</row>
    <row r="87" spans="1:29" ht="13.5" customHeight="1">
      <c r="A87" s="32"/>
      <c r="B87" s="34"/>
      <c r="C87" s="103" t="s">
        <v>69</v>
      </c>
      <c r="D87" s="103"/>
      <c r="E87" s="103"/>
      <c r="F87" s="34"/>
      <c r="G87" s="26"/>
      <c r="H87" s="32"/>
      <c r="I87" s="34"/>
      <c r="J87" s="92" t="s">
        <v>69</v>
      </c>
      <c r="K87" s="92"/>
      <c r="L87" s="92"/>
      <c r="M87" s="34"/>
      <c r="N87" s="33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</row>
    <row r="88" spans="1:29" ht="13.5" customHeight="1">
      <c r="A88" s="32"/>
      <c r="B88" s="34"/>
      <c r="C88" s="35"/>
      <c r="D88" s="35"/>
      <c r="E88" s="35"/>
      <c r="F88" s="34"/>
      <c r="G88" s="26"/>
      <c r="H88" s="32"/>
      <c r="I88" s="34"/>
      <c r="J88" s="35"/>
      <c r="K88" s="35"/>
      <c r="L88" s="35"/>
      <c r="M88" s="34"/>
      <c r="N88" s="33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</row>
    <row r="89" spans="1:29" ht="39.75" customHeight="1">
      <c r="A89" s="22"/>
      <c r="B89" s="83" t="s">
        <v>3</v>
      </c>
      <c r="C89" s="83"/>
      <c r="D89" s="83"/>
      <c r="E89" s="83"/>
      <c r="F89" s="83"/>
      <c r="G89" s="23"/>
      <c r="H89" s="24"/>
      <c r="I89" s="83" t="s">
        <v>3</v>
      </c>
      <c r="J89" s="83"/>
      <c r="K89" s="83"/>
      <c r="L89" s="83"/>
      <c r="M89" s="83"/>
      <c r="N89" s="25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</row>
    <row r="90" spans="1:29" ht="26.25" customHeight="1">
      <c r="A90" s="28"/>
      <c r="B90" s="84" t="s">
        <v>77</v>
      </c>
      <c r="C90" s="84"/>
      <c r="D90" s="84"/>
      <c r="E90" s="84"/>
      <c r="F90" s="84"/>
      <c r="G90" s="29"/>
      <c r="H90" s="30"/>
      <c r="I90" s="84" t="s">
        <v>77</v>
      </c>
      <c r="J90" s="84"/>
      <c r="K90" s="84"/>
      <c r="L90" s="84"/>
      <c r="M90" s="84"/>
      <c r="N90" s="31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spans="1:29" ht="7.5" customHeight="1">
      <c r="A91" s="32"/>
      <c r="B91" s="26"/>
      <c r="C91" s="26"/>
      <c r="D91" s="26"/>
      <c r="E91" s="26"/>
      <c r="F91" s="26"/>
      <c r="G91" s="26"/>
      <c r="H91" s="32"/>
      <c r="I91" s="26"/>
      <c r="J91" s="26"/>
      <c r="K91" s="26"/>
      <c r="L91" s="26"/>
      <c r="M91" s="26"/>
      <c r="N91" s="33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spans="1:29" ht="24" customHeight="1" thickBot="1">
      <c r="A92" s="32"/>
      <c r="B92" s="85" t="s">
        <v>74</v>
      </c>
      <c r="C92" s="86"/>
      <c r="D92" s="86"/>
      <c r="E92" s="86"/>
      <c r="F92" s="86"/>
      <c r="G92" s="26"/>
      <c r="H92" s="32"/>
      <c r="I92" s="85" t="s">
        <v>74</v>
      </c>
      <c r="J92" s="86"/>
      <c r="K92" s="86"/>
      <c r="L92" s="86"/>
      <c r="M92" s="86"/>
      <c r="N92" s="33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</row>
    <row r="93" spans="1:29" ht="45" customHeight="1">
      <c r="A93" s="32"/>
      <c r="B93" s="73" t="s">
        <v>0</v>
      </c>
      <c r="C93" s="74"/>
      <c r="D93" s="75"/>
      <c r="E93" s="76">
        <f>応募者名簿!$F$3</f>
        <v>0</v>
      </c>
      <c r="F93" s="77"/>
      <c r="G93" s="26"/>
      <c r="H93" s="32"/>
      <c r="I93" s="73" t="s">
        <v>0</v>
      </c>
      <c r="J93" s="74"/>
      <c r="K93" s="75"/>
      <c r="L93" s="78">
        <f>応募者名簿!$F$3</f>
        <v>0</v>
      </c>
      <c r="M93" s="79"/>
      <c r="N93" s="33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 spans="1:29" ht="45" customHeight="1">
      <c r="A94" s="32"/>
      <c r="B94" s="80" t="s">
        <v>2</v>
      </c>
      <c r="C94" s="81"/>
      <c r="D94" s="82"/>
      <c r="E94" s="76" t="str">
        <f>応募者名簿!$B$24&amp;""</f>
        <v/>
      </c>
      <c r="F94" s="77"/>
      <c r="G94" s="26"/>
      <c r="H94" s="32"/>
      <c r="I94" s="80" t="s">
        <v>2</v>
      </c>
      <c r="J94" s="81"/>
      <c r="K94" s="82"/>
      <c r="L94" s="76" t="str">
        <f>応募者名簿!$B$25&amp;""</f>
        <v/>
      </c>
      <c r="M94" s="77"/>
      <c r="N94" s="33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</row>
    <row r="95" spans="1:29" ht="18" customHeight="1">
      <c r="A95" s="32"/>
      <c r="B95" s="93" t="s">
        <v>65</v>
      </c>
      <c r="C95" s="94"/>
      <c r="D95" s="95"/>
      <c r="E95" s="96" t="str">
        <f>応募者名簿!$D$24</f>
        <v/>
      </c>
      <c r="F95" s="97"/>
      <c r="G95" s="26"/>
      <c r="H95" s="32"/>
      <c r="I95" s="93" t="s">
        <v>65</v>
      </c>
      <c r="J95" s="94"/>
      <c r="K95" s="95"/>
      <c r="L95" s="96" t="str">
        <f>応募者名簿!$D$25</f>
        <v/>
      </c>
      <c r="M95" s="97"/>
      <c r="N95" s="33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</row>
    <row r="96" spans="1:29" ht="45" customHeight="1">
      <c r="A96" s="32"/>
      <c r="B96" s="98" t="s">
        <v>1</v>
      </c>
      <c r="C96" s="99"/>
      <c r="D96" s="100"/>
      <c r="E96" s="101" t="str">
        <f>応募者名簿!$C$24&amp;""</f>
        <v/>
      </c>
      <c r="F96" s="102"/>
      <c r="G96" s="26"/>
      <c r="H96" s="32"/>
      <c r="I96" s="98" t="s">
        <v>1</v>
      </c>
      <c r="J96" s="99"/>
      <c r="K96" s="100"/>
      <c r="L96" s="101" t="str">
        <f>応募者名簿!$C$25&amp;""</f>
        <v/>
      </c>
      <c r="M96" s="102"/>
      <c r="N96" s="33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</row>
    <row r="97" spans="1:29" ht="45" customHeight="1" thickBot="1">
      <c r="A97" s="32"/>
      <c r="B97" s="87" t="s">
        <v>59</v>
      </c>
      <c r="C97" s="88"/>
      <c r="D97" s="89"/>
      <c r="E97" s="90">
        <f>応募者名簿!$F$2</f>
        <v>0</v>
      </c>
      <c r="F97" s="91"/>
      <c r="G97" s="26"/>
      <c r="H97" s="32"/>
      <c r="I97" s="87" t="s">
        <v>59</v>
      </c>
      <c r="J97" s="88"/>
      <c r="K97" s="89"/>
      <c r="L97" s="90">
        <f>応募者名簿!$F$2</f>
        <v>0</v>
      </c>
      <c r="M97" s="91"/>
      <c r="N97" s="33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</row>
    <row r="98" spans="1:29" ht="13.5" customHeight="1">
      <c r="A98" s="32"/>
      <c r="B98" s="34"/>
      <c r="C98" s="92" t="s">
        <v>69</v>
      </c>
      <c r="D98" s="92"/>
      <c r="E98" s="92"/>
      <c r="F98" s="34"/>
      <c r="G98" s="26"/>
      <c r="H98" s="32"/>
      <c r="I98" s="34"/>
      <c r="J98" s="92" t="s">
        <v>69</v>
      </c>
      <c r="K98" s="92"/>
      <c r="L98" s="92"/>
      <c r="M98" s="34"/>
      <c r="N98" s="33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</row>
    <row r="99" spans="1:29" ht="24.95" customHeight="1">
      <c r="A99" s="104" t="s">
        <v>78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</row>
    <row r="100" spans="1:29" ht="39.75" customHeight="1">
      <c r="A100" s="22"/>
      <c r="B100" s="83" t="s">
        <v>3</v>
      </c>
      <c r="C100" s="83"/>
      <c r="D100" s="83"/>
      <c r="E100" s="83"/>
      <c r="F100" s="83"/>
      <c r="G100" s="23"/>
      <c r="H100" s="24"/>
      <c r="I100" s="83" t="s">
        <v>3</v>
      </c>
      <c r="J100" s="83"/>
      <c r="K100" s="83"/>
      <c r="L100" s="83"/>
      <c r="M100" s="83"/>
      <c r="N100" s="25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</row>
    <row r="101" spans="1:29" ht="26.25" customHeight="1">
      <c r="A101" s="28"/>
      <c r="B101" s="84" t="s">
        <v>77</v>
      </c>
      <c r="C101" s="84"/>
      <c r="D101" s="84"/>
      <c r="E101" s="84"/>
      <c r="F101" s="84"/>
      <c r="G101" s="29"/>
      <c r="H101" s="30"/>
      <c r="I101" s="84" t="s">
        <v>77</v>
      </c>
      <c r="J101" s="84"/>
      <c r="K101" s="84"/>
      <c r="L101" s="84"/>
      <c r="M101" s="84"/>
      <c r="N101" s="31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  <row r="102" spans="1:29" ht="7.5" customHeight="1">
      <c r="A102" s="32"/>
      <c r="B102" s="26"/>
      <c r="C102" s="26"/>
      <c r="D102" s="26"/>
      <c r="E102" s="26"/>
      <c r="F102" s="26"/>
      <c r="G102" s="26"/>
      <c r="H102" s="32"/>
      <c r="I102" s="26"/>
      <c r="J102" s="26"/>
      <c r="K102" s="26"/>
      <c r="L102" s="26"/>
      <c r="M102" s="26"/>
      <c r="N102" s="33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</row>
    <row r="103" spans="1:29" ht="24" customHeight="1" thickBot="1">
      <c r="A103" s="32"/>
      <c r="B103" s="85" t="s">
        <v>74</v>
      </c>
      <c r="C103" s="86"/>
      <c r="D103" s="86"/>
      <c r="E103" s="86"/>
      <c r="F103" s="86"/>
      <c r="G103" s="26"/>
      <c r="H103" s="32"/>
      <c r="I103" s="85" t="s">
        <v>74</v>
      </c>
      <c r="J103" s="86"/>
      <c r="K103" s="86"/>
      <c r="L103" s="86"/>
      <c r="M103" s="86"/>
      <c r="N103" s="33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</row>
    <row r="104" spans="1:29" ht="45" customHeight="1">
      <c r="A104" s="32"/>
      <c r="B104" s="73" t="s">
        <v>0</v>
      </c>
      <c r="C104" s="74"/>
      <c r="D104" s="75"/>
      <c r="E104" s="76">
        <f>応募者名簿!$F$3</f>
        <v>0</v>
      </c>
      <c r="F104" s="77"/>
      <c r="G104" s="26"/>
      <c r="H104" s="32"/>
      <c r="I104" s="73" t="s">
        <v>0</v>
      </c>
      <c r="J104" s="74"/>
      <c r="K104" s="75"/>
      <c r="L104" s="78">
        <f>応募者名簿!$F$3</f>
        <v>0</v>
      </c>
      <c r="M104" s="79"/>
      <c r="N104" s="33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</row>
    <row r="105" spans="1:29" ht="45" customHeight="1">
      <c r="A105" s="32"/>
      <c r="B105" s="80" t="s">
        <v>2</v>
      </c>
      <c r="C105" s="81"/>
      <c r="D105" s="82"/>
      <c r="E105" s="76" t="str">
        <f>応募者名簿!$B$26&amp;""</f>
        <v/>
      </c>
      <c r="F105" s="77"/>
      <c r="G105" s="26"/>
      <c r="H105" s="32"/>
      <c r="I105" s="80" t="s">
        <v>2</v>
      </c>
      <c r="J105" s="81"/>
      <c r="K105" s="82"/>
      <c r="L105" s="76" t="str">
        <f>応募者名簿!$B$27&amp;""</f>
        <v/>
      </c>
      <c r="M105" s="77"/>
      <c r="N105" s="33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</row>
    <row r="106" spans="1:29" ht="18" customHeight="1">
      <c r="A106" s="32"/>
      <c r="B106" s="93" t="s">
        <v>65</v>
      </c>
      <c r="C106" s="94"/>
      <c r="D106" s="95"/>
      <c r="E106" s="96" t="str">
        <f>応募者名簿!$D$26</f>
        <v/>
      </c>
      <c r="F106" s="97"/>
      <c r="G106" s="26"/>
      <c r="H106" s="32"/>
      <c r="I106" s="93" t="s">
        <v>65</v>
      </c>
      <c r="J106" s="94"/>
      <c r="K106" s="95"/>
      <c r="L106" s="96" t="str">
        <f>応募者名簿!$D$27</f>
        <v/>
      </c>
      <c r="M106" s="97"/>
      <c r="N106" s="33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</row>
    <row r="107" spans="1:29" ht="45" customHeight="1">
      <c r="A107" s="32"/>
      <c r="B107" s="98" t="s">
        <v>1</v>
      </c>
      <c r="C107" s="99"/>
      <c r="D107" s="100"/>
      <c r="E107" s="101" t="str">
        <f>応募者名簿!$C$26&amp;""</f>
        <v/>
      </c>
      <c r="F107" s="102"/>
      <c r="G107" s="26"/>
      <c r="H107" s="32"/>
      <c r="I107" s="98" t="s">
        <v>1</v>
      </c>
      <c r="J107" s="99"/>
      <c r="K107" s="100"/>
      <c r="L107" s="101" t="str">
        <f>応募者名簿!$C$27&amp;""</f>
        <v/>
      </c>
      <c r="M107" s="102"/>
      <c r="N107" s="33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</row>
    <row r="108" spans="1:29" ht="45" customHeight="1" thickBot="1">
      <c r="A108" s="32"/>
      <c r="B108" s="87" t="s">
        <v>59</v>
      </c>
      <c r="C108" s="88"/>
      <c r="D108" s="89"/>
      <c r="E108" s="90">
        <f>応募者名簿!$F$2</f>
        <v>0</v>
      </c>
      <c r="F108" s="91"/>
      <c r="G108" s="26"/>
      <c r="H108" s="32"/>
      <c r="I108" s="87" t="s">
        <v>59</v>
      </c>
      <c r="J108" s="88"/>
      <c r="K108" s="89"/>
      <c r="L108" s="90">
        <f>応募者名簿!$F$2</f>
        <v>0</v>
      </c>
      <c r="M108" s="91"/>
      <c r="N108" s="33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</row>
    <row r="109" spans="1:29" ht="13.5" customHeight="1">
      <c r="A109" s="32"/>
      <c r="B109" s="34"/>
      <c r="C109" s="92" t="s">
        <v>69</v>
      </c>
      <c r="D109" s="92"/>
      <c r="E109" s="92"/>
      <c r="F109" s="34"/>
      <c r="G109" s="26"/>
      <c r="H109" s="32"/>
      <c r="I109" s="34"/>
      <c r="J109" s="92" t="s">
        <v>69</v>
      </c>
      <c r="K109" s="92"/>
      <c r="L109" s="92"/>
      <c r="M109" s="34"/>
      <c r="N109" s="33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</row>
    <row r="110" spans="1:29" ht="13.5" customHeight="1">
      <c r="A110" s="32"/>
      <c r="B110" s="34"/>
      <c r="C110" s="35"/>
      <c r="D110" s="35"/>
      <c r="E110" s="35"/>
      <c r="F110" s="34"/>
      <c r="G110" s="26"/>
      <c r="H110" s="32"/>
      <c r="I110" s="34"/>
      <c r="J110" s="35"/>
      <c r="K110" s="35"/>
      <c r="L110" s="35"/>
      <c r="M110" s="34"/>
      <c r="N110" s="33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</row>
    <row r="111" spans="1:29" ht="39.75" customHeight="1">
      <c r="A111" s="22"/>
      <c r="B111" s="83" t="s">
        <v>3</v>
      </c>
      <c r="C111" s="83"/>
      <c r="D111" s="83"/>
      <c r="E111" s="83"/>
      <c r="F111" s="83"/>
      <c r="G111" s="23"/>
      <c r="H111" s="24"/>
      <c r="I111" s="83" t="s">
        <v>3</v>
      </c>
      <c r="J111" s="83"/>
      <c r="K111" s="83"/>
      <c r="L111" s="83"/>
      <c r="M111" s="83"/>
      <c r="N111" s="25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</row>
    <row r="112" spans="1:29" ht="26.25" customHeight="1">
      <c r="A112" s="28"/>
      <c r="B112" s="84" t="s">
        <v>77</v>
      </c>
      <c r="C112" s="84"/>
      <c r="D112" s="84"/>
      <c r="E112" s="84"/>
      <c r="F112" s="84"/>
      <c r="G112" s="29"/>
      <c r="H112" s="30"/>
      <c r="I112" s="84" t="s">
        <v>77</v>
      </c>
      <c r="J112" s="84"/>
      <c r="K112" s="84"/>
      <c r="L112" s="84"/>
      <c r="M112" s="84"/>
      <c r="N112" s="31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</row>
    <row r="113" spans="1:29" ht="7.5" customHeight="1">
      <c r="A113" s="32"/>
      <c r="B113" s="26"/>
      <c r="C113" s="26"/>
      <c r="D113" s="26"/>
      <c r="E113" s="26"/>
      <c r="F113" s="26"/>
      <c r="G113" s="26"/>
      <c r="H113" s="32"/>
      <c r="I113" s="26"/>
      <c r="J113" s="26"/>
      <c r="K113" s="26"/>
      <c r="L113" s="26"/>
      <c r="M113" s="26"/>
      <c r="N113" s="33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</row>
    <row r="114" spans="1:29" ht="24" customHeight="1" thickBot="1">
      <c r="A114" s="32"/>
      <c r="B114" s="85" t="s">
        <v>74</v>
      </c>
      <c r="C114" s="86"/>
      <c r="D114" s="86"/>
      <c r="E114" s="86"/>
      <c r="F114" s="86"/>
      <c r="G114" s="26"/>
      <c r="H114" s="32"/>
      <c r="I114" s="85" t="s">
        <v>74</v>
      </c>
      <c r="J114" s="86"/>
      <c r="K114" s="86"/>
      <c r="L114" s="86"/>
      <c r="M114" s="86"/>
      <c r="N114" s="33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</row>
    <row r="115" spans="1:29" ht="45" customHeight="1">
      <c r="A115" s="32"/>
      <c r="B115" s="73" t="s">
        <v>0</v>
      </c>
      <c r="C115" s="74"/>
      <c r="D115" s="75"/>
      <c r="E115" s="76">
        <f>応募者名簿!$F$3</f>
        <v>0</v>
      </c>
      <c r="F115" s="77"/>
      <c r="G115" s="26"/>
      <c r="H115" s="32"/>
      <c r="I115" s="73" t="s">
        <v>0</v>
      </c>
      <c r="J115" s="74"/>
      <c r="K115" s="75"/>
      <c r="L115" s="78">
        <f>応募者名簿!$F$3</f>
        <v>0</v>
      </c>
      <c r="M115" s="79"/>
      <c r="N115" s="33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</row>
    <row r="116" spans="1:29" ht="45" customHeight="1">
      <c r="A116" s="32"/>
      <c r="B116" s="80" t="s">
        <v>2</v>
      </c>
      <c r="C116" s="81"/>
      <c r="D116" s="82"/>
      <c r="E116" s="76" t="str">
        <f>応募者名簿!$B$28&amp;""</f>
        <v/>
      </c>
      <c r="F116" s="77"/>
      <c r="G116" s="26"/>
      <c r="H116" s="32"/>
      <c r="I116" s="80" t="s">
        <v>2</v>
      </c>
      <c r="J116" s="81"/>
      <c r="K116" s="82"/>
      <c r="L116" s="76" t="str">
        <f>応募者名簿!$B$29&amp;""</f>
        <v/>
      </c>
      <c r="M116" s="77"/>
      <c r="N116" s="33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</row>
    <row r="117" spans="1:29" ht="18" customHeight="1">
      <c r="A117" s="32"/>
      <c r="B117" s="93" t="s">
        <v>65</v>
      </c>
      <c r="C117" s="94"/>
      <c r="D117" s="95"/>
      <c r="E117" s="96" t="str">
        <f>応募者名簿!$D$28</f>
        <v/>
      </c>
      <c r="F117" s="97"/>
      <c r="G117" s="26"/>
      <c r="H117" s="32"/>
      <c r="I117" s="93" t="s">
        <v>65</v>
      </c>
      <c r="J117" s="94"/>
      <c r="K117" s="95"/>
      <c r="L117" s="96" t="str">
        <f>応募者名簿!$D$29</f>
        <v/>
      </c>
      <c r="M117" s="97"/>
      <c r="N117" s="33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</row>
    <row r="118" spans="1:29" ht="45" customHeight="1">
      <c r="A118" s="32"/>
      <c r="B118" s="98" t="s">
        <v>1</v>
      </c>
      <c r="C118" s="99"/>
      <c r="D118" s="100"/>
      <c r="E118" s="101" t="str">
        <f>応募者名簿!$C$28&amp;""</f>
        <v/>
      </c>
      <c r="F118" s="102"/>
      <c r="G118" s="26"/>
      <c r="H118" s="32"/>
      <c r="I118" s="98" t="s">
        <v>1</v>
      </c>
      <c r="J118" s="99"/>
      <c r="K118" s="100"/>
      <c r="L118" s="101" t="str">
        <f>応募者名簿!$C$29&amp;""</f>
        <v/>
      </c>
      <c r="M118" s="102"/>
      <c r="N118" s="33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</row>
    <row r="119" spans="1:29" ht="45" customHeight="1" thickBot="1">
      <c r="A119" s="32"/>
      <c r="B119" s="87" t="s">
        <v>59</v>
      </c>
      <c r="C119" s="88"/>
      <c r="D119" s="89"/>
      <c r="E119" s="90">
        <f>応募者名簿!$F$2</f>
        <v>0</v>
      </c>
      <c r="F119" s="91"/>
      <c r="G119" s="26"/>
      <c r="H119" s="32"/>
      <c r="I119" s="87" t="s">
        <v>59</v>
      </c>
      <c r="J119" s="88"/>
      <c r="K119" s="89"/>
      <c r="L119" s="90">
        <f>応募者名簿!$F$2</f>
        <v>0</v>
      </c>
      <c r="M119" s="91"/>
      <c r="N119" s="33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</row>
    <row r="120" spans="1:29" ht="13.5" customHeight="1">
      <c r="A120" s="32"/>
      <c r="B120" s="34"/>
      <c r="C120" s="103" t="s">
        <v>69</v>
      </c>
      <c r="D120" s="103"/>
      <c r="E120" s="103"/>
      <c r="F120" s="34"/>
      <c r="G120" s="26"/>
      <c r="H120" s="32"/>
      <c r="I120" s="34"/>
      <c r="J120" s="92" t="s">
        <v>69</v>
      </c>
      <c r="K120" s="92"/>
      <c r="L120" s="92"/>
      <c r="M120" s="34"/>
      <c r="N120" s="33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</row>
    <row r="121" spans="1:29" ht="13.5" customHeight="1">
      <c r="A121" s="32"/>
      <c r="B121" s="34"/>
      <c r="C121" s="35"/>
      <c r="D121" s="35"/>
      <c r="E121" s="35"/>
      <c r="F121" s="34"/>
      <c r="G121" s="26"/>
      <c r="H121" s="32"/>
      <c r="I121" s="34"/>
      <c r="J121" s="35"/>
      <c r="K121" s="35"/>
      <c r="L121" s="35"/>
      <c r="M121" s="34"/>
      <c r="N121" s="33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</row>
    <row r="122" spans="1:29" ht="39.75" customHeight="1">
      <c r="A122" s="22"/>
      <c r="B122" s="83" t="s">
        <v>3</v>
      </c>
      <c r="C122" s="83"/>
      <c r="D122" s="83"/>
      <c r="E122" s="83"/>
      <c r="F122" s="83"/>
      <c r="G122" s="23"/>
      <c r="H122" s="24"/>
      <c r="I122" s="83" t="s">
        <v>3</v>
      </c>
      <c r="J122" s="83"/>
      <c r="K122" s="83"/>
      <c r="L122" s="83"/>
      <c r="M122" s="83"/>
      <c r="N122" s="25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</row>
    <row r="123" spans="1:29" ht="26.25" customHeight="1">
      <c r="A123" s="28"/>
      <c r="B123" s="84" t="s">
        <v>77</v>
      </c>
      <c r="C123" s="84"/>
      <c r="D123" s="84"/>
      <c r="E123" s="84"/>
      <c r="F123" s="84"/>
      <c r="G123" s="29"/>
      <c r="H123" s="30"/>
      <c r="I123" s="84" t="s">
        <v>77</v>
      </c>
      <c r="J123" s="84"/>
      <c r="K123" s="84"/>
      <c r="L123" s="84"/>
      <c r="M123" s="84"/>
      <c r="N123" s="31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</row>
    <row r="124" spans="1:29" ht="7.5" customHeight="1">
      <c r="A124" s="32"/>
      <c r="B124" s="26"/>
      <c r="C124" s="26"/>
      <c r="D124" s="26"/>
      <c r="E124" s="26"/>
      <c r="F124" s="26"/>
      <c r="G124" s="26"/>
      <c r="H124" s="32"/>
      <c r="I124" s="26"/>
      <c r="J124" s="26"/>
      <c r="K124" s="26"/>
      <c r="L124" s="26"/>
      <c r="M124" s="26"/>
      <c r="N124" s="33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</row>
    <row r="125" spans="1:29" ht="24" customHeight="1" thickBot="1">
      <c r="A125" s="32"/>
      <c r="B125" s="85" t="s">
        <v>74</v>
      </c>
      <c r="C125" s="86"/>
      <c r="D125" s="86"/>
      <c r="E125" s="86"/>
      <c r="F125" s="86"/>
      <c r="G125" s="26"/>
      <c r="H125" s="32"/>
      <c r="I125" s="85" t="s">
        <v>74</v>
      </c>
      <c r="J125" s="86"/>
      <c r="K125" s="86"/>
      <c r="L125" s="86"/>
      <c r="M125" s="86"/>
      <c r="N125" s="33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</row>
    <row r="126" spans="1:29" ht="45" customHeight="1">
      <c r="A126" s="32"/>
      <c r="B126" s="73" t="s">
        <v>0</v>
      </c>
      <c r="C126" s="74"/>
      <c r="D126" s="75"/>
      <c r="E126" s="76">
        <f>応募者名簿!$F$3</f>
        <v>0</v>
      </c>
      <c r="F126" s="77"/>
      <c r="G126" s="26"/>
      <c r="H126" s="32"/>
      <c r="I126" s="73" t="s">
        <v>0</v>
      </c>
      <c r="J126" s="74"/>
      <c r="K126" s="75"/>
      <c r="L126" s="78">
        <f>応募者名簿!$F$3</f>
        <v>0</v>
      </c>
      <c r="M126" s="79"/>
      <c r="N126" s="33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</row>
    <row r="127" spans="1:29" ht="45" customHeight="1">
      <c r="A127" s="32"/>
      <c r="B127" s="80" t="s">
        <v>2</v>
      </c>
      <c r="C127" s="81"/>
      <c r="D127" s="82"/>
      <c r="E127" s="76" t="str">
        <f>応募者名簿!$B$30&amp;""</f>
        <v/>
      </c>
      <c r="F127" s="77"/>
      <c r="G127" s="26"/>
      <c r="H127" s="32"/>
      <c r="I127" s="80" t="s">
        <v>2</v>
      </c>
      <c r="J127" s="81"/>
      <c r="K127" s="82"/>
      <c r="L127" s="76" t="str">
        <f>応募者名簿!$B$31&amp;""</f>
        <v/>
      </c>
      <c r="M127" s="77"/>
      <c r="N127" s="33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</row>
    <row r="128" spans="1:29" ht="18" customHeight="1">
      <c r="A128" s="32"/>
      <c r="B128" s="93" t="s">
        <v>65</v>
      </c>
      <c r="C128" s="94"/>
      <c r="D128" s="95"/>
      <c r="E128" s="96" t="str">
        <f>応募者名簿!$D$30</f>
        <v/>
      </c>
      <c r="F128" s="97"/>
      <c r="G128" s="26"/>
      <c r="H128" s="32"/>
      <c r="I128" s="93" t="s">
        <v>65</v>
      </c>
      <c r="J128" s="94"/>
      <c r="K128" s="95"/>
      <c r="L128" s="96" t="str">
        <f>応募者名簿!$D$31</f>
        <v/>
      </c>
      <c r="M128" s="97"/>
      <c r="N128" s="33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</row>
    <row r="129" spans="1:29" ht="45" customHeight="1">
      <c r="A129" s="32"/>
      <c r="B129" s="98" t="s">
        <v>1</v>
      </c>
      <c r="C129" s="99"/>
      <c r="D129" s="100"/>
      <c r="E129" s="101" t="str">
        <f>応募者名簿!$C$30&amp;""</f>
        <v/>
      </c>
      <c r="F129" s="102"/>
      <c r="G129" s="26"/>
      <c r="H129" s="32"/>
      <c r="I129" s="98" t="s">
        <v>1</v>
      </c>
      <c r="J129" s="99"/>
      <c r="K129" s="100"/>
      <c r="L129" s="101" t="str">
        <f>応募者名簿!$C$31&amp;""</f>
        <v/>
      </c>
      <c r="M129" s="102"/>
      <c r="N129" s="33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</row>
    <row r="130" spans="1:29" ht="45" customHeight="1" thickBot="1">
      <c r="A130" s="32"/>
      <c r="B130" s="87" t="s">
        <v>59</v>
      </c>
      <c r="C130" s="88"/>
      <c r="D130" s="89"/>
      <c r="E130" s="90">
        <f>応募者名簿!$F$2</f>
        <v>0</v>
      </c>
      <c r="F130" s="91"/>
      <c r="G130" s="26"/>
      <c r="H130" s="32"/>
      <c r="I130" s="87" t="s">
        <v>59</v>
      </c>
      <c r="J130" s="88"/>
      <c r="K130" s="89"/>
      <c r="L130" s="90">
        <f>応募者名簿!$F$2</f>
        <v>0</v>
      </c>
      <c r="M130" s="91"/>
      <c r="N130" s="33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</row>
    <row r="131" spans="1:29" ht="13.5" customHeight="1">
      <c r="A131" s="32"/>
      <c r="B131" s="34"/>
      <c r="C131" s="92" t="s">
        <v>69</v>
      </c>
      <c r="D131" s="92"/>
      <c r="E131" s="92"/>
      <c r="F131" s="34"/>
      <c r="G131" s="26"/>
      <c r="H131" s="32"/>
      <c r="I131" s="34"/>
      <c r="J131" s="92" t="s">
        <v>69</v>
      </c>
      <c r="K131" s="92"/>
      <c r="L131" s="92"/>
      <c r="M131" s="34"/>
      <c r="N131" s="33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</row>
    <row r="132" spans="1:29" ht="24.95" customHeight="1">
      <c r="A132" s="104" t="s">
        <v>78</v>
      </c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</row>
    <row r="133" spans="1:29" ht="39.75" customHeight="1">
      <c r="A133" s="22"/>
      <c r="B133" s="83" t="s">
        <v>3</v>
      </c>
      <c r="C133" s="83"/>
      <c r="D133" s="83"/>
      <c r="E133" s="83"/>
      <c r="F133" s="83"/>
      <c r="G133" s="23"/>
      <c r="H133" s="24"/>
      <c r="I133" s="83" t="s">
        <v>3</v>
      </c>
      <c r="J133" s="83"/>
      <c r="K133" s="83"/>
      <c r="L133" s="83"/>
      <c r="M133" s="83"/>
      <c r="N133" s="25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</row>
    <row r="134" spans="1:29" ht="26.25" customHeight="1">
      <c r="A134" s="28"/>
      <c r="B134" s="84" t="s">
        <v>77</v>
      </c>
      <c r="C134" s="84"/>
      <c r="D134" s="84"/>
      <c r="E134" s="84"/>
      <c r="F134" s="84"/>
      <c r="G134" s="29"/>
      <c r="H134" s="30"/>
      <c r="I134" s="84" t="s">
        <v>77</v>
      </c>
      <c r="J134" s="84"/>
      <c r="K134" s="84"/>
      <c r="L134" s="84"/>
      <c r="M134" s="84"/>
      <c r="N134" s="31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</row>
    <row r="135" spans="1:29" ht="7.5" customHeight="1">
      <c r="A135" s="32"/>
      <c r="B135" s="26"/>
      <c r="C135" s="26"/>
      <c r="D135" s="26"/>
      <c r="E135" s="26"/>
      <c r="F135" s="26"/>
      <c r="G135" s="26"/>
      <c r="H135" s="32"/>
      <c r="I135" s="26"/>
      <c r="J135" s="26"/>
      <c r="K135" s="26"/>
      <c r="L135" s="26"/>
      <c r="M135" s="26"/>
      <c r="N135" s="33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</row>
    <row r="136" spans="1:29" ht="24" customHeight="1" thickBot="1">
      <c r="A136" s="32"/>
      <c r="B136" s="85" t="s">
        <v>74</v>
      </c>
      <c r="C136" s="86"/>
      <c r="D136" s="86"/>
      <c r="E136" s="86"/>
      <c r="F136" s="86"/>
      <c r="G136" s="26"/>
      <c r="H136" s="32"/>
      <c r="I136" s="85" t="s">
        <v>74</v>
      </c>
      <c r="J136" s="86"/>
      <c r="K136" s="86"/>
      <c r="L136" s="86"/>
      <c r="M136" s="86"/>
      <c r="N136" s="33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</row>
    <row r="137" spans="1:29" ht="45" customHeight="1">
      <c r="A137" s="32"/>
      <c r="B137" s="73" t="s">
        <v>0</v>
      </c>
      <c r="C137" s="74"/>
      <c r="D137" s="75"/>
      <c r="E137" s="76">
        <f>応募者名簿!$F$3</f>
        <v>0</v>
      </c>
      <c r="F137" s="77"/>
      <c r="G137" s="26"/>
      <c r="H137" s="32"/>
      <c r="I137" s="73" t="s">
        <v>0</v>
      </c>
      <c r="J137" s="74"/>
      <c r="K137" s="75"/>
      <c r="L137" s="78">
        <f>応募者名簿!$F$3</f>
        <v>0</v>
      </c>
      <c r="M137" s="79"/>
      <c r="N137" s="33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</row>
    <row r="138" spans="1:29" ht="45" customHeight="1">
      <c r="A138" s="32"/>
      <c r="B138" s="80" t="s">
        <v>2</v>
      </c>
      <c r="C138" s="81"/>
      <c r="D138" s="82"/>
      <c r="E138" s="76" t="str">
        <f>応募者名簿!$B$32&amp;""</f>
        <v/>
      </c>
      <c r="F138" s="77"/>
      <c r="G138" s="26"/>
      <c r="H138" s="32"/>
      <c r="I138" s="80" t="s">
        <v>2</v>
      </c>
      <c r="J138" s="81"/>
      <c r="K138" s="82"/>
      <c r="L138" s="76" t="str">
        <f>応募者名簿!$B$33&amp;""</f>
        <v/>
      </c>
      <c r="M138" s="77"/>
      <c r="N138" s="33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</row>
    <row r="139" spans="1:29" ht="18" customHeight="1">
      <c r="A139" s="32"/>
      <c r="B139" s="93" t="s">
        <v>65</v>
      </c>
      <c r="C139" s="94"/>
      <c r="D139" s="95"/>
      <c r="E139" s="96" t="str">
        <f>応募者名簿!$D$32</f>
        <v/>
      </c>
      <c r="F139" s="97"/>
      <c r="G139" s="26"/>
      <c r="H139" s="32"/>
      <c r="I139" s="93" t="s">
        <v>65</v>
      </c>
      <c r="J139" s="94"/>
      <c r="K139" s="95"/>
      <c r="L139" s="96" t="str">
        <f>応募者名簿!$D$33</f>
        <v/>
      </c>
      <c r="M139" s="97"/>
      <c r="N139" s="33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</row>
    <row r="140" spans="1:29" ht="45" customHeight="1">
      <c r="A140" s="32"/>
      <c r="B140" s="98" t="s">
        <v>1</v>
      </c>
      <c r="C140" s="99"/>
      <c r="D140" s="100"/>
      <c r="E140" s="101" t="str">
        <f>応募者名簿!$C$32&amp;""</f>
        <v/>
      </c>
      <c r="F140" s="102"/>
      <c r="G140" s="26"/>
      <c r="H140" s="32"/>
      <c r="I140" s="98" t="s">
        <v>1</v>
      </c>
      <c r="J140" s="99"/>
      <c r="K140" s="100"/>
      <c r="L140" s="101" t="str">
        <f>応募者名簿!$C$33&amp;""</f>
        <v/>
      </c>
      <c r="M140" s="102"/>
      <c r="N140" s="33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</row>
    <row r="141" spans="1:29" ht="45" customHeight="1" thickBot="1">
      <c r="A141" s="32"/>
      <c r="B141" s="87" t="s">
        <v>59</v>
      </c>
      <c r="C141" s="88"/>
      <c r="D141" s="89"/>
      <c r="E141" s="90">
        <f>応募者名簿!$F$2</f>
        <v>0</v>
      </c>
      <c r="F141" s="91"/>
      <c r="G141" s="26"/>
      <c r="H141" s="32"/>
      <c r="I141" s="87" t="s">
        <v>59</v>
      </c>
      <c r="J141" s="88"/>
      <c r="K141" s="89"/>
      <c r="L141" s="90">
        <f>応募者名簿!$F$2</f>
        <v>0</v>
      </c>
      <c r="M141" s="91"/>
      <c r="N141" s="33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</row>
    <row r="142" spans="1:29" ht="13.5" customHeight="1">
      <c r="A142" s="32"/>
      <c r="B142" s="34"/>
      <c r="C142" s="92" t="s">
        <v>69</v>
      </c>
      <c r="D142" s="92"/>
      <c r="E142" s="92"/>
      <c r="F142" s="34"/>
      <c r="G142" s="26"/>
      <c r="H142" s="32"/>
      <c r="I142" s="34"/>
      <c r="J142" s="92" t="s">
        <v>69</v>
      </c>
      <c r="K142" s="92"/>
      <c r="L142" s="92"/>
      <c r="M142" s="34"/>
      <c r="N142" s="33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</row>
    <row r="143" spans="1:29" ht="13.5" customHeight="1">
      <c r="A143" s="32"/>
      <c r="B143" s="34"/>
      <c r="C143" s="35"/>
      <c r="D143" s="35"/>
      <c r="E143" s="35"/>
      <c r="F143" s="34"/>
      <c r="G143" s="26"/>
      <c r="H143" s="32"/>
      <c r="I143" s="34"/>
      <c r="J143" s="35"/>
      <c r="K143" s="35"/>
      <c r="L143" s="35"/>
      <c r="M143" s="34"/>
      <c r="N143" s="33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</row>
    <row r="144" spans="1:29" ht="39.75" customHeight="1">
      <c r="A144" s="22"/>
      <c r="B144" s="83" t="s">
        <v>3</v>
      </c>
      <c r="C144" s="83"/>
      <c r="D144" s="83"/>
      <c r="E144" s="83"/>
      <c r="F144" s="83"/>
      <c r="G144" s="23"/>
      <c r="H144" s="24"/>
      <c r="I144" s="83" t="s">
        <v>3</v>
      </c>
      <c r="J144" s="83"/>
      <c r="K144" s="83"/>
      <c r="L144" s="83"/>
      <c r="M144" s="83"/>
      <c r="N144" s="25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</row>
    <row r="145" spans="1:29" ht="26.25" customHeight="1">
      <c r="A145" s="28"/>
      <c r="B145" s="84" t="s">
        <v>77</v>
      </c>
      <c r="C145" s="84"/>
      <c r="D145" s="84"/>
      <c r="E145" s="84"/>
      <c r="F145" s="84"/>
      <c r="G145" s="29"/>
      <c r="H145" s="30"/>
      <c r="I145" s="84" t="s">
        <v>77</v>
      </c>
      <c r="J145" s="84"/>
      <c r="K145" s="84"/>
      <c r="L145" s="84"/>
      <c r="M145" s="84"/>
      <c r="N145" s="31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</row>
    <row r="146" spans="1:29" ht="7.5" customHeight="1">
      <c r="A146" s="32"/>
      <c r="B146" s="26"/>
      <c r="C146" s="26"/>
      <c r="D146" s="26"/>
      <c r="E146" s="26"/>
      <c r="F146" s="26"/>
      <c r="G146" s="26"/>
      <c r="H146" s="32"/>
      <c r="I146" s="26"/>
      <c r="J146" s="26"/>
      <c r="K146" s="26"/>
      <c r="L146" s="26"/>
      <c r="M146" s="26"/>
      <c r="N146" s="33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</row>
    <row r="147" spans="1:29" ht="24" customHeight="1" thickBot="1">
      <c r="A147" s="32"/>
      <c r="B147" s="85" t="s">
        <v>74</v>
      </c>
      <c r="C147" s="86"/>
      <c r="D147" s="86"/>
      <c r="E147" s="86"/>
      <c r="F147" s="86"/>
      <c r="G147" s="26"/>
      <c r="H147" s="32"/>
      <c r="I147" s="85" t="s">
        <v>74</v>
      </c>
      <c r="J147" s="86"/>
      <c r="K147" s="86"/>
      <c r="L147" s="86"/>
      <c r="M147" s="86"/>
      <c r="N147" s="33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</row>
    <row r="148" spans="1:29" ht="45" customHeight="1">
      <c r="A148" s="32"/>
      <c r="B148" s="73" t="s">
        <v>0</v>
      </c>
      <c r="C148" s="74"/>
      <c r="D148" s="75"/>
      <c r="E148" s="76">
        <f>応募者名簿!$F$3</f>
        <v>0</v>
      </c>
      <c r="F148" s="77"/>
      <c r="G148" s="26"/>
      <c r="H148" s="32"/>
      <c r="I148" s="73" t="s">
        <v>0</v>
      </c>
      <c r="J148" s="74"/>
      <c r="K148" s="75"/>
      <c r="L148" s="78">
        <f>応募者名簿!$F$3</f>
        <v>0</v>
      </c>
      <c r="M148" s="79"/>
      <c r="N148" s="33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</row>
    <row r="149" spans="1:29" ht="45" customHeight="1">
      <c r="A149" s="32"/>
      <c r="B149" s="80" t="s">
        <v>2</v>
      </c>
      <c r="C149" s="81"/>
      <c r="D149" s="82"/>
      <c r="E149" s="76" t="str">
        <f>応募者名簿!$B$34&amp;""</f>
        <v/>
      </c>
      <c r="F149" s="77"/>
      <c r="G149" s="26"/>
      <c r="H149" s="32"/>
      <c r="I149" s="80" t="s">
        <v>2</v>
      </c>
      <c r="J149" s="81"/>
      <c r="K149" s="82"/>
      <c r="L149" s="76" t="str">
        <f>応募者名簿!$B$35&amp;""</f>
        <v/>
      </c>
      <c r="M149" s="77"/>
      <c r="N149" s="33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</row>
    <row r="150" spans="1:29" ht="18" customHeight="1">
      <c r="A150" s="32"/>
      <c r="B150" s="93" t="s">
        <v>65</v>
      </c>
      <c r="C150" s="94"/>
      <c r="D150" s="95"/>
      <c r="E150" s="96" t="str">
        <f>応募者名簿!$D$34</f>
        <v/>
      </c>
      <c r="F150" s="97"/>
      <c r="G150" s="26"/>
      <c r="H150" s="32"/>
      <c r="I150" s="93" t="s">
        <v>65</v>
      </c>
      <c r="J150" s="94"/>
      <c r="K150" s="95"/>
      <c r="L150" s="96" t="str">
        <f>応募者名簿!$D$35</f>
        <v/>
      </c>
      <c r="M150" s="97"/>
      <c r="N150" s="33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</row>
    <row r="151" spans="1:29" ht="45" customHeight="1">
      <c r="A151" s="32"/>
      <c r="B151" s="98" t="s">
        <v>1</v>
      </c>
      <c r="C151" s="99"/>
      <c r="D151" s="100"/>
      <c r="E151" s="101" t="str">
        <f>応募者名簿!$C$34&amp;""</f>
        <v/>
      </c>
      <c r="F151" s="102"/>
      <c r="G151" s="26"/>
      <c r="H151" s="32"/>
      <c r="I151" s="98" t="s">
        <v>1</v>
      </c>
      <c r="J151" s="99"/>
      <c r="K151" s="100"/>
      <c r="L151" s="101" t="str">
        <f>応募者名簿!$C$35&amp;""</f>
        <v/>
      </c>
      <c r="M151" s="102"/>
      <c r="N151" s="33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</row>
    <row r="152" spans="1:29" ht="45" customHeight="1" thickBot="1">
      <c r="A152" s="32"/>
      <c r="B152" s="87" t="s">
        <v>59</v>
      </c>
      <c r="C152" s="88"/>
      <c r="D152" s="89"/>
      <c r="E152" s="90">
        <f>応募者名簿!$F$2</f>
        <v>0</v>
      </c>
      <c r="F152" s="91"/>
      <c r="G152" s="26"/>
      <c r="H152" s="32"/>
      <c r="I152" s="87" t="s">
        <v>59</v>
      </c>
      <c r="J152" s="88"/>
      <c r="K152" s="89"/>
      <c r="L152" s="90">
        <f>応募者名簿!$F$2</f>
        <v>0</v>
      </c>
      <c r="M152" s="91"/>
      <c r="N152" s="33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</row>
    <row r="153" spans="1:29" ht="13.5" customHeight="1">
      <c r="A153" s="32"/>
      <c r="B153" s="34"/>
      <c r="C153" s="103" t="s">
        <v>69</v>
      </c>
      <c r="D153" s="103"/>
      <c r="E153" s="103"/>
      <c r="F153" s="34"/>
      <c r="G153" s="26"/>
      <c r="H153" s="32"/>
      <c r="I153" s="34"/>
      <c r="J153" s="92" t="s">
        <v>69</v>
      </c>
      <c r="K153" s="92"/>
      <c r="L153" s="92"/>
      <c r="M153" s="34"/>
      <c r="N153" s="33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</row>
    <row r="154" spans="1:29" ht="13.5" customHeight="1">
      <c r="A154" s="32"/>
      <c r="B154" s="34"/>
      <c r="C154" s="35"/>
      <c r="D154" s="35"/>
      <c r="E154" s="35"/>
      <c r="F154" s="34"/>
      <c r="G154" s="26"/>
      <c r="H154" s="32"/>
      <c r="I154" s="34"/>
      <c r="J154" s="35"/>
      <c r="K154" s="35"/>
      <c r="L154" s="35"/>
      <c r="M154" s="34"/>
      <c r="N154" s="33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</row>
    <row r="155" spans="1:29" ht="39.75" customHeight="1">
      <c r="A155" s="22"/>
      <c r="B155" s="83" t="s">
        <v>3</v>
      </c>
      <c r="C155" s="83"/>
      <c r="D155" s="83"/>
      <c r="E155" s="83"/>
      <c r="F155" s="83"/>
      <c r="G155" s="23"/>
      <c r="H155" s="24"/>
      <c r="I155" s="83" t="s">
        <v>3</v>
      </c>
      <c r="J155" s="83"/>
      <c r="K155" s="83"/>
      <c r="L155" s="83"/>
      <c r="M155" s="83"/>
      <c r="N155" s="25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</row>
    <row r="156" spans="1:29" ht="26.25" customHeight="1">
      <c r="A156" s="28"/>
      <c r="B156" s="84" t="s">
        <v>77</v>
      </c>
      <c r="C156" s="84"/>
      <c r="D156" s="84"/>
      <c r="E156" s="84"/>
      <c r="F156" s="84"/>
      <c r="G156" s="29"/>
      <c r="H156" s="30"/>
      <c r="I156" s="84" t="s">
        <v>77</v>
      </c>
      <c r="J156" s="84"/>
      <c r="K156" s="84"/>
      <c r="L156" s="84"/>
      <c r="M156" s="84"/>
      <c r="N156" s="31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 spans="1:29" ht="7.5" customHeight="1">
      <c r="A157" s="32"/>
      <c r="B157" s="26"/>
      <c r="C157" s="26"/>
      <c r="D157" s="26"/>
      <c r="E157" s="26"/>
      <c r="F157" s="26"/>
      <c r="G157" s="26"/>
      <c r="H157" s="32"/>
      <c r="I157" s="26"/>
      <c r="J157" s="26"/>
      <c r="K157" s="26"/>
      <c r="L157" s="26"/>
      <c r="M157" s="26"/>
      <c r="N157" s="33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</row>
    <row r="158" spans="1:29" ht="24" customHeight="1" thickBot="1">
      <c r="A158" s="32"/>
      <c r="B158" s="85" t="s">
        <v>74</v>
      </c>
      <c r="C158" s="86"/>
      <c r="D158" s="86"/>
      <c r="E158" s="86"/>
      <c r="F158" s="86"/>
      <c r="G158" s="26"/>
      <c r="H158" s="32"/>
      <c r="I158" s="85" t="s">
        <v>74</v>
      </c>
      <c r="J158" s="86"/>
      <c r="K158" s="86"/>
      <c r="L158" s="86"/>
      <c r="M158" s="86"/>
      <c r="N158" s="33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</row>
    <row r="159" spans="1:29" ht="45" customHeight="1">
      <c r="A159" s="32"/>
      <c r="B159" s="73" t="s">
        <v>0</v>
      </c>
      <c r="C159" s="74"/>
      <c r="D159" s="75"/>
      <c r="E159" s="76">
        <f>応募者名簿!$F$3</f>
        <v>0</v>
      </c>
      <c r="F159" s="77"/>
      <c r="G159" s="26"/>
      <c r="H159" s="32"/>
      <c r="I159" s="73" t="s">
        <v>0</v>
      </c>
      <c r="J159" s="74"/>
      <c r="K159" s="75"/>
      <c r="L159" s="78">
        <f>応募者名簿!$F$3</f>
        <v>0</v>
      </c>
      <c r="M159" s="79"/>
      <c r="N159" s="33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</row>
    <row r="160" spans="1:29" ht="45" customHeight="1">
      <c r="A160" s="32"/>
      <c r="B160" s="80" t="s">
        <v>2</v>
      </c>
      <c r="C160" s="81"/>
      <c r="D160" s="82"/>
      <c r="E160" s="76" t="str">
        <f>応募者名簿!$B$36&amp;""</f>
        <v/>
      </c>
      <c r="F160" s="77"/>
      <c r="G160" s="26"/>
      <c r="H160" s="32"/>
      <c r="I160" s="80" t="s">
        <v>2</v>
      </c>
      <c r="J160" s="81"/>
      <c r="K160" s="82"/>
      <c r="L160" s="76" t="str">
        <f>応募者名簿!$B$37&amp;""</f>
        <v/>
      </c>
      <c r="M160" s="77"/>
      <c r="N160" s="33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</row>
    <row r="161" spans="1:29" ht="18" customHeight="1">
      <c r="A161" s="32"/>
      <c r="B161" s="93" t="s">
        <v>65</v>
      </c>
      <c r="C161" s="94"/>
      <c r="D161" s="95"/>
      <c r="E161" s="96" t="str">
        <f>応募者名簿!$D$36</f>
        <v/>
      </c>
      <c r="F161" s="97"/>
      <c r="G161" s="26"/>
      <c r="H161" s="32"/>
      <c r="I161" s="93" t="s">
        <v>65</v>
      </c>
      <c r="J161" s="94"/>
      <c r="K161" s="95"/>
      <c r="L161" s="96" t="str">
        <f>応募者名簿!$D$37</f>
        <v/>
      </c>
      <c r="M161" s="97"/>
      <c r="N161" s="33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</row>
    <row r="162" spans="1:29" ht="45" customHeight="1">
      <c r="A162" s="32"/>
      <c r="B162" s="98" t="s">
        <v>1</v>
      </c>
      <c r="C162" s="99"/>
      <c r="D162" s="100"/>
      <c r="E162" s="101" t="str">
        <f>応募者名簿!$C$36&amp;""</f>
        <v/>
      </c>
      <c r="F162" s="102"/>
      <c r="G162" s="26"/>
      <c r="H162" s="32"/>
      <c r="I162" s="98" t="s">
        <v>1</v>
      </c>
      <c r="J162" s="99"/>
      <c r="K162" s="100"/>
      <c r="L162" s="101" t="str">
        <f>応募者名簿!$C$37&amp;""</f>
        <v/>
      </c>
      <c r="M162" s="102"/>
      <c r="N162" s="33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</row>
    <row r="163" spans="1:29" ht="45" customHeight="1" thickBot="1">
      <c r="A163" s="32"/>
      <c r="B163" s="87" t="s">
        <v>59</v>
      </c>
      <c r="C163" s="88"/>
      <c r="D163" s="89"/>
      <c r="E163" s="90">
        <f>応募者名簿!$F$2</f>
        <v>0</v>
      </c>
      <c r="F163" s="91"/>
      <c r="G163" s="26"/>
      <c r="H163" s="32"/>
      <c r="I163" s="87" t="s">
        <v>59</v>
      </c>
      <c r="J163" s="88"/>
      <c r="K163" s="89"/>
      <c r="L163" s="90">
        <f>応募者名簿!$F$2</f>
        <v>0</v>
      </c>
      <c r="M163" s="91"/>
      <c r="N163" s="33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</row>
    <row r="164" spans="1:29" ht="13.5" customHeight="1">
      <c r="A164" s="32"/>
      <c r="B164" s="34"/>
      <c r="C164" s="92" t="s">
        <v>69</v>
      </c>
      <c r="D164" s="92"/>
      <c r="E164" s="92"/>
      <c r="F164" s="34"/>
      <c r="G164" s="26"/>
      <c r="H164" s="32"/>
      <c r="I164" s="34"/>
      <c r="J164" s="92" t="s">
        <v>69</v>
      </c>
      <c r="K164" s="92"/>
      <c r="L164" s="92"/>
      <c r="M164" s="34"/>
      <c r="N164" s="33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</row>
    <row r="165" spans="1:29" ht="24.95" customHeight="1">
      <c r="A165" s="104" t="s">
        <v>78</v>
      </c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</row>
    <row r="166" spans="1:29" ht="39.75" customHeight="1">
      <c r="A166" s="22"/>
      <c r="B166" s="83" t="s">
        <v>3</v>
      </c>
      <c r="C166" s="83"/>
      <c r="D166" s="83"/>
      <c r="E166" s="83"/>
      <c r="F166" s="83"/>
      <c r="G166" s="23"/>
      <c r="H166" s="24"/>
      <c r="I166" s="83" t="s">
        <v>3</v>
      </c>
      <c r="J166" s="83"/>
      <c r="K166" s="83"/>
      <c r="L166" s="83"/>
      <c r="M166" s="83"/>
      <c r="N166" s="25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</row>
    <row r="167" spans="1:29" ht="26.25" customHeight="1">
      <c r="A167" s="28"/>
      <c r="B167" s="84" t="s">
        <v>77</v>
      </c>
      <c r="C167" s="84"/>
      <c r="D167" s="84"/>
      <c r="E167" s="84"/>
      <c r="F167" s="84"/>
      <c r="G167" s="29"/>
      <c r="H167" s="30"/>
      <c r="I167" s="84" t="s">
        <v>77</v>
      </c>
      <c r="J167" s="84"/>
      <c r="K167" s="84"/>
      <c r="L167" s="84"/>
      <c r="M167" s="84"/>
      <c r="N167" s="31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</row>
    <row r="168" spans="1:29" ht="7.5" customHeight="1">
      <c r="A168" s="32"/>
      <c r="B168" s="26"/>
      <c r="C168" s="26"/>
      <c r="D168" s="26"/>
      <c r="E168" s="26"/>
      <c r="F168" s="26"/>
      <c r="G168" s="26"/>
      <c r="H168" s="32"/>
      <c r="I168" s="26"/>
      <c r="J168" s="26"/>
      <c r="K168" s="26"/>
      <c r="L168" s="26"/>
      <c r="M168" s="26"/>
      <c r="N168" s="33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</row>
    <row r="169" spans="1:29" ht="24" customHeight="1" thickBot="1">
      <c r="A169" s="32"/>
      <c r="B169" s="85" t="s">
        <v>74</v>
      </c>
      <c r="C169" s="86"/>
      <c r="D169" s="86"/>
      <c r="E169" s="86"/>
      <c r="F169" s="86"/>
      <c r="G169" s="26"/>
      <c r="H169" s="32"/>
      <c r="I169" s="85" t="s">
        <v>74</v>
      </c>
      <c r="J169" s="86"/>
      <c r="K169" s="86"/>
      <c r="L169" s="86"/>
      <c r="M169" s="86"/>
      <c r="N169" s="33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</row>
    <row r="170" spans="1:29" ht="45" customHeight="1">
      <c r="A170" s="32"/>
      <c r="B170" s="73" t="s">
        <v>0</v>
      </c>
      <c r="C170" s="74"/>
      <c r="D170" s="75"/>
      <c r="E170" s="76">
        <f>応募者名簿!$F$3</f>
        <v>0</v>
      </c>
      <c r="F170" s="77"/>
      <c r="G170" s="26"/>
      <c r="H170" s="32"/>
      <c r="I170" s="73" t="s">
        <v>0</v>
      </c>
      <c r="J170" s="74"/>
      <c r="K170" s="75"/>
      <c r="L170" s="76">
        <f>応募者名簿!$F$3</f>
        <v>0</v>
      </c>
      <c r="M170" s="77"/>
      <c r="N170" s="33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</row>
    <row r="171" spans="1:29" ht="45" customHeight="1">
      <c r="A171" s="32"/>
      <c r="B171" s="80" t="s">
        <v>2</v>
      </c>
      <c r="C171" s="81"/>
      <c r="D171" s="82"/>
      <c r="E171" s="76" t="str">
        <f>応募者名簿!$B$38&amp;""</f>
        <v/>
      </c>
      <c r="F171" s="77"/>
      <c r="G171" s="26"/>
      <c r="H171" s="32"/>
      <c r="I171" s="80" t="s">
        <v>2</v>
      </c>
      <c r="J171" s="81"/>
      <c r="K171" s="82"/>
      <c r="L171" s="76" t="str">
        <f>応募者名簿!$B$39&amp;""</f>
        <v/>
      </c>
      <c r="M171" s="77"/>
      <c r="N171" s="33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</row>
    <row r="172" spans="1:29" ht="18" customHeight="1">
      <c r="A172" s="32"/>
      <c r="B172" s="93" t="s">
        <v>65</v>
      </c>
      <c r="C172" s="94"/>
      <c r="D172" s="95"/>
      <c r="E172" s="96" t="str">
        <f>応募者名簿!$D$38</f>
        <v/>
      </c>
      <c r="F172" s="97"/>
      <c r="G172" s="26"/>
      <c r="H172" s="32"/>
      <c r="I172" s="93" t="s">
        <v>65</v>
      </c>
      <c r="J172" s="94"/>
      <c r="K172" s="95"/>
      <c r="L172" s="96" t="str">
        <f>応募者名簿!$D$39</f>
        <v/>
      </c>
      <c r="M172" s="97"/>
      <c r="N172" s="33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</row>
    <row r="173" spans="1:29" ht="45" customHeight="1">
      <c r="A173" s="32"/>
      <c r="B173" s="98" t="s">
        <v>1</v>
      </c>
      <c r="C173" s="99"/>
      <c r="D173" s="100"/>
      <c r="E173" s="101" t="str">
        <f>応募者名簿!$C$38&amp;""</f>
        <v/>
      </c>
      <c r="F173" s="102"/>
      <c r="G173" s="26"/>
      <c r="H173" s="32"/>
      <c r="I173" s="98" t="s">
        <v>1</v>
      </c>
      <c r="J173" s="99"/>
      <c r="K173" s="100"/>
      <c r="L173" s="101" t="str">
        <f>応募者名簿!$C$39&amp;""</f>
        <v/>
      </c>
      <c r="M173" s="102"/>
      <c r="N173" s="33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</row>
    <row r="174" spans="1:29" ht="45" customHeight="1" thickBot="1">
      <c r="A174" s="32"/>
      <c r="B174" s="87" t="s">
        <v>59</v>
      </c>
      <c r="C174" s="88"/>
      <c r="D174" s="89"/>
      <c r="E174" s="90">
        <f>応募者名簿!$F$2</f>
        <v>0</v>
      </c>
      <c r="F174" s="91"/>
      <c r="G174" s="26"/>
      <c r="H174" s="32"/>
      <c r="I174" s="87" t="s">
        <v>59</v>
      </c>
      <c r="J174" s="88"/>
      <c r="K174" s="89"/>
      <c r="L174" s="90">
        <f>応募者名簿!$F$2</f>
        <v>0</v>
      </c>
      <c r="M174" s="91"/>
      <c r="N174" s="33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</row>
    <row r="175" spans="1:29" ht="13.5" customHeight="1">
      <c r="A175" s="32"/>
      <c r="B175" s="34"/>
      <c r="C175" s="92" t="s">
        <v>69</v>
      </c>
      <c r="D175" s="92"/>
      <c r="E175" s="92"/>
      <c r="F175" s="34"/>
      <c r="G175" s="26"/>
      <c r="H175" s="32"/>
      <c r="I175" s="34"/>
      <c r="J175" s="92" t="s">
        <v>69</v>
      </c>
      <c r="K175" s="92"/>
      <c r="L175" s="92"/>
      <c r="M175" s="34"/>
      <c r="N175" s="33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</row>
    <row r="176" spans="1:29" ht="13.5" customHeight="1">
      <c r="A176" s="32"/>
      <c r="B176" s="34"/>
      <c r="C176" s="35"/>
      <c r="D176" s="35"/>
      <c r="E176" s="35"/>
      <c r="F176" s="34"/>
      <c r="G176" s="26"/>
      <c r="H176" s="32"/>
      <c r="I176" s="34"/>
      <c r="J176" s="35"/>
      <c r="K176" s="35"/>
      <c r="L176" s="35"/>
      <c r="M176" s="34"/>
      <c r="N176" s="33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</row>
    <row r="177" spans="1:29" ht="39.75" customHeight="1">
      <c r="A177" s="22"/>
      <c r="B177" s="83" t="s">
        <v>3</v>
      </c>
      <c r="C177" s="83"/>
      <c r="D177" s="83"/>
      <c r="E177" s="83"/>
      <c r="F177" s="83"/>
      <c r="G177" s="23"/>
      <c r="H177" s="24"/>
      <c r="I177" s="83" t="s">
        <v>3</v>
      </c>
      <c r="J177" s="83"/>
      <c r="K177" s="83"/>
      <c r="L177" s="83"/>
      <c r="M177" s="83"/>
      <c r="N177" s="25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</row>
    <row r="178" spans="1:29" ht="26.25" customHeight="1">
      <c r="A178" s="28"/>
      <c r="B178" s="84" t="s">
        <v>77</v>
      </c>
      <c r="C178" s="84"/>
      <c r="D178" s="84"/>
      <c r="E178" s="84"/>
      <c r="F178" s="84"/>
      <c r="G178" s="29"/>
      <c r="H178" s="30"/>
      <c r="I178" s="84" t="s">
        <v>77</v>
      </c>
      <c r="J178" s="84"/>
      <c r="K178" s="84"/>
      <c r="L178" s="84"/>
      <c r="M178" s="84"/>
      <c r="N178" s="31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</row>
    <row r="179" spans="1:29" ht="7.5" customHeight="1">
      <c r="A179" s="32"/>
      <c r="B179" s="26"/>
      <c r="C179" s="26"/>
      <c r="D179" s="26"/>
      <c r="E179" s="26"/>
      <c r="F179" s="26"/>
      <c r="G179" s="26"/>
      <c r="H179" s="32"/>
      <c r="I179" s="26"/>
      <c r="J179" s="26"/>
      <c r="K179" s="26"/>
      <c r="L179" s="26"/>
      <c r="M179" s="26"/>
      <c r="N179" s="33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</row>
    <row r="180" spans="1:29" ht="24" customHeight="1" thickBot="1">
      <c r="A180" s="32"/>
      <c r="B180" s="85" t="s">
        <v>74</v>
      </c>
      <c r="C180" s="86"/>
      <c r="D180" s="86"/>
      <c r="E180" s="86"/>
      <c r="F180" s="86"/>
      <c r="G180" s="26"/>
      <c r="H180" s="32"/>
      <c r="I180" s="85" t="s">
        <v>74</v>
      </c>
      <c r="J180" s="86"/>
      <c r="K180" s="86"/>
      <c r="L180" s="86"/>
      <c r="M180" s="86"/>
      <c r="N180" s="33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</row>
    <row r="181" spans="1:29" ht="45" customHeight="1">
      <c r="A181" s="32"/>
      <c r="B181" s="73" t="s">
        <v>0</v>
      </c>
      <c r="C181" s="74"/>
      <c r="D181" s="75"/>
      <c r="E181" s="76">
        <f>応募者名簿!$F$3</f>
        <v>0</v>
      </c>
      <c r="F181" s="77"/>
      <c r="G181" s="26"/>
      <c r="H181" s="32"/>
      <c r="I181" s="73" t="s">
        <v>0</v>
      </c>
      <c r="J181" s="74"/>
      <c r="K181" s="75"/>
      <c r="L181" s="78">
        <f>応募者名簿!$F$3</f>
        <v>0</v>
      </c>
      <c r="M181" s="79"/>
      <c r="N181" s="33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</row>
    <row r="182" spans="1:29" ht="45" customHeight="1">
      <c r="A182" s="32"/>
      <c r="B182" s="80" t="s">
        <v>2</v>
      </c>
      <c r="C182" s="81"/>
      <c r="D182" s="82"/>
      <c r="E182" s="76" t="str">
        <f>応募者名簿!$B$40&amp;""</f>
        <v/>
      </c>
      <c r="F182" s="77"/>
      <c r="G182" s="26"/>
      <c r="H182" s="32"/>
      <c r="I182" s="80" t="s">
        <v>2</v>
      </c>
      <c r="J182" s="81"/>
      <c r="K182" s="82"/>
      <c r="L182" s="76" t="str">
        <f>応募者名簿!$B$41&amp;""</f>
        <v/>
      </c>
      <c r="M182" s="77"/>
      <c r="N182" s="33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</row>
    <row r="183" spans="1:29" ht="18" customHeight="1">
      <c r="A183" s="32"/>
      <c r="B183" s="93" t="s">
        <v>65</v>
      </c>
      <c r="C183" s="94"/>
      <c r="D183" s="95"/>
      <c r="E183" s="96" t="str">
        <f>応募者名簿!$D$40</f>
        <v/>
      </c>
      <c r="F183" s="97"/>
      <c r="G183" s="26"/>
      <c r="H183" s="32"/>
      <c r="I183" s="93" t="s">
        <v>65</v>
      </c>
      <c r="J183" s="94"/>
      <c r="K183" s="95"/>
      <c r="L183" s="96" t="str">
        <f>応募者名簿!$D$41</f>
        <v/>
      </c>
      <c r="M183" s="97"/>
      <c r="N183" s="33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</row>
    <row r="184" spans="1:29" ht="45" customHeight="1">
      <c r="A184" s="32"/>
      <c r="B184" s="98" t="s">
        <v>1</v>
      </c>
      <c r="C184" s="99"/>
      <c r="D184" s="100"/>
      <c r="E184" s="101" t="str">
        <f>応募者名簿!$C$40&amp;""</f>
        <v/>
      </c>
      <c r="F184" s="102"/>
      <c r="G184" s="26"/>
      <c r="H184" s="32"/>
      <c r="I184" s="98" t="s">
        <v>1</v>
      </c>
      <c r="J184" s="99"/>
      <c r="K184" s="100"/>
      <c r="L184" s="101" t="str">
        <f>応募者名簿!$C$41&amp;""</f>
        <v/>
      </c>
      <c r="M184" s="102"/>
      <c r="N184" s="33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</row>
    <row r="185" spans="1:29" ht="45" customHeight="1" thickBot="1">
      <c r="A185" s="32"/>
      <c r="B185" s="87" t="s">
        <v>59</v>
      </c>
      <c r="C185" s="88"/>
      <c r="D185" s="89"/>
      <c r="E185" s="90">
        <f>応募者名簿!$F$2</f>
        <v>0</v>
      </c>
      <c r="F185" s="91"/>
      <c r="G185" s="26"/>
      <c r="H185" s="32"/>
      <c r="I185" s="87" t="s">
        <v>59</v>
      </c>
      <c r="J185" s="88"/>
      <c r="K185" s="89"/>
      <c r="L185" s="90">
        <f>応募者名簿!$F$2</f>
        <v>0</v>
      </c>
      <c r="M185" s="91"/>
      <c r="N185" s="33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</row>
    <row r="186" spans="1:29" ht="13.5" customHeight="1">
      <c r="A186" s="32"/>
      <c r="B186" s="34"/>
      <c r="C186" s="103" t="s">
        <v>69</v>
      </c>
      <c r="D186" s="103"/>
      <c r="E186" s="103"/>
      <c r="F186" s="34"/>
      <c r="G186" s="26"/>
      <c r="H186" s="32"/>
      <c r="I186" s="34"/>
      <c r="J186" s="92" t="s">
        <v>69</v>
      </c>
      <c r="K186" s="92"/>
      <c r="L186" s="92"/>
      <c r="M186" s="34"/>
      <c r="N186" s="33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</row>
    <row r="187" spans="1:29" ht="13.5" customHeight="1">
      <c r="A187" s="32"/>
      <c r="B187" s="34"/>
      <c r="C187" s="35"/>
      <c r="D187" s="35"/>
      <c r="E187" s="35"/>
      <c r="F187" s="34"/>
      <c r="G187" s="26"/>
      <c r="H187" s="32"/>
      <c r="I187" s="34"/>
      <c r="J187" s="35"/>
      <c r="K187" s="35"/>
      <c r="L187" s="35"/>
      <c r="M187" s="34"/>
      <c r="N187" s="33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</row>
    <row r="188" spans="1:29" ht="39.75" customHeight="1">
      <c r="A188" s="22"/>
      <c r="B188" s="83" t="s">
        <v>3</v>
      </c>
      <c r="C188" s="83"/>
      <c r="D188" s="83"/>
      <c r="E188" s="83"/>
      <c r="F188" s="83"/>
      <c r="G188" s="23"/>
      <c r="H188" s="24"/>
      <c r="I188" s="83" t="s">
        <v>3</v>
      </c>
      <c r="J188" s="83"/>
      <c r="K188" s="83"/>
      <c r="L188" s="83"/>
      <c r="M188" s="83"/>
      <c r="N188" s="25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</row>
    <row r="189" spans="1:29" ht="26.25" customHeight="1">
      <c r="A189" s="28"/>
      <c r="B189" s="84" t="s">
        <v>77</v>
      </c>
      <c r="C189" s="84"/>
      <c r="D189" s="84"/>
      <c r="E189" s="84"/>
      <c r="F189" s="84"/>
      <c r="G189" s="29"/>
      <c r="H189" s="30"/>
      <c r="I189" s="84" t="s">
        <v>77</v>
      </c>
      <c r="J189" s="84"/>
      <c r="K189" s="84"/>
      <c r="L189" s="84"/>
      <c r="M189" s="84"/>
      <c r="N189" s="31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</row>
    <row r="190" spans="1:29" ht="7.5" customHeight="1">
      <c r="A190" s="32"/>
      <c r="B190" s="26"/>
      <c r="C190" s="26"/>
      <c r="D190" s="26"/>
      <c r="E190" s="26"/>
      <c r="F190" s="26"/>
      <c r="G190" s="26"/>
      <c r="H190" s="32"/>
      <c r="I190" s="26"/>
      <c r="J190" s="26"/>
      <c r="K190" s="26"/>
      <c r="L190" s="26"/>
      <c r="M190" s="26"/>
      <c r="N190" s="33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</row>
    <row r="191" spans="1:29" ht="24" customHeight="1" thickBot="1">
      <c r="A191" s="32"/>
      <c r="B191" s="85" t="s">
        <v>74</v>
      </c>
      <c r="C191" s="86"/>
      <c r="D191" s="86"/>
      <c r="E191" s="86"/>
      <c r="F191" s="86"/>
      <c r="G191" s="26"/>
      <c r="H191" s="32"/>
      <c r="I191" s="85" t="s">
        <v>74</v>
      </c>
      <c r="J191" s="86"/>
      <c r="K191" s="86"/>
      <c r="L191" s="86"/>
      <c r="M191" s="86"/>
      <c r="N191" s="33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</row>
    <row r="192" spans="1:29" ht="45" customHeight="1">
      <c r="A192" s="32"/>
      <c r="B192" s="73" t="s">
        <v>0</v>
      </c>
      <c r="C192" s="74"/>
      <c r="D192" s="75"/>
      <c r="E192" s="76">
        <f>応募者名簿!$F$3</f>
        <v>0</v>
      </c>
      <c r="F192" s="77"/>
      <c r="G192" s="26"/>
      <c r="H192" s="32"/>
      <c r="I192" s="73" t="s">
        <v>0</v>
      </c>
      <c r="J192" s="74"/>
      <c r="K192" s="75"/>
      <c r="L192" s="78">
        <f>応募者名簿!$F$3</f>
        <v>0</v>
      </c>
      <c r="M192" s="79"/>
      <c r="N192" s="33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</row>
    <row r="193" spans="1:29" ht="45" customHeight="1">
      <c r="A193" s="32"/>
      <c r="B193" s="80" t="s">
        <v>2</v>
      </c>
      <c r="C193" s="81"/>
      <c r="D193" s="82"/>
      <c r="E193" s="76" t="str">
        <f>応募者名簿!$B$42&amp;""</f>
        <v/>
      </c>
      <c r="F193" s="77"/>
      <c r="G193" s="26"/>
      <c r="H193" s="32"/>
      <c r="I193" s="80" t="s">
        <v>2</v>
      </c>
      <c r="J193" s="81"/>
      <c r="K193" s="82"/>
      <c r="L193" s="76" t="str">
        <f>応募者名簿!$B$43&amp;""</f>
        <v/>
      </c>
      <c r="M193" s="77"/>
      <c r="N193" s="33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</row>
    <row r="194" spans="1:29" ht="18" customHeight="1">
      <c r="A194" s="32"/>
      <c r="B194" s="93" t="s">
        <v>65</v>
      </c>
      <c r="C194" s="94"/>
      <c r="D194" s="95"/>
      <c r="E194" s="96" t="str">
        <f>応募者名簿!$D$42</f>
        <v/>
      </c>
      <c r="F194" s="97"/>
      <c r="G194" s="26"/>
      <c r="H194" s="32"/>
      <c r="I194" s="93" t="s">
        <v>65</v>
      </c>
      <c r="J194" s="94"/>
      <c r="K194" s="95"/>
      <c r="L194" s="96" t="str">
        <f>応募者名簿!$D$43</f>
        <v/>
      </c>
      <c r="M194" s="97"/>
      <c r="N194" s="33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</row>
    <row r="195" spans="1:29" ht="45" customHeight="1">
      <c r="A195" s="32"/>
      <c r="B195" s="98" t="s">
        <v>1</v>
      </c>
      <c r="C195" s="99"/>
      <c r="D195" s="100"/>
      <c r="E195" s="101" t="str">
        <f>応募者名簿!$C$42&amp;""</f>
        <v/>
      </c>
      <c r="F195" s="102"/>
      <c r="G195" s="26"/>
      <c r="H195" s="32"/>
      <c r="I195" s="98" t="s">
        <v>1</v>
      </c>
      <c r="J195" s="99"/>
      <c r="K195" s="100"/>
      <c r="L195" s="101" t="str">
        <f>応募者名簿!$C$43&amp;""</f>
        <v/>
      </c>
      <c r="M195" s="102"/>
      <c r="N195" s="33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</row>
    <row r="196" spans="1:29" ht="45" customHeight="1" thickBot="1">
      <c r="A196" s="32"/>
      <c r="B196" s="87" t="s">
        <v>59</v>
      </c>
      <c r="C196" s="88"/>
      <c r="D196" s="89"/>
      <c r="E196" s="90">
        <f>応募者名簿!$F$2</f>
        <v>0</v>
      </c>
      <c r="F196" s="91"/>
      <c r="G196" s="26"/>
      <c r="H196" s="32"/>
      <c r="I196" s="87" t="s">
        <v>59</v>
      </c>
      <c r="J196" s="88"/>
      <c r="K196" s="89"/>
      <c r="L196" s="90">
        <f>応募者名簿!$F$2</f>
        <v>0</v>
      </c>
      <c r="M196" s="91"/>
      <c r="N196" s="33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</row>
    <row r="197" spans="1:29" ht="13.5" customHeight="1">
      <c r="A197" s="32"/>
      <c r="B197" s="34"/>
      <c r="C197" s="92" t="s">
        <v>69</v>
      </c>
      <c r="D197" s="92"/>
      <c r="E197" s="92"/>
      <c r="F197" s="34"/>
      <c r="G197" s="26"/>
      <c r="H197" s="32"/>
      <c r="I197" s="34"/>
      <c r="J197" s="92" t="s">
        <v>69</v>
      </c>
      <c r="K197" s="92"/>
      <c r="L197" s="92"/>
      <c r="M197" s="34"/>
      <c r="N197" s="33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</row>
    <row r="198" spans="1:29" ht="24.95" customHeight="1">
      <c r="A198" s="104" t="s">
        <v>78</v>
      </c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</row>
    <row r="199" spans="1:29" ht="39.75" customHeight="1">
      <c r="A199" s="22"/>
      <c r="B199" s="83" t="s">
        <v>3</v>
      </c>
      <c r="C199" s="83"/>
      <c r="D199" s="83"/>
      <c r="E199" s="83"/>
      <c r="F199" s="83"/>
      <c r="G199" s="23"/>
      <c r="H199" s="24"/>
      <c r="I199" s="83" t="s">
        <v>3</v>
      </c>
      <c r="J199" s="83"/>
      <c r="K199" s="83"/>
      <c r="L199" s="83"/>
      <c r="M199" s="83"/>
      <c r="N199" s="25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</row>
    <row r="200" spans="1:29" ht="26.25" customHeight="1">
      <c r="A200" s="28"/>
      <c r="B200" s="84" t="s">
        <v>77</v>
      </c>
      <c r="C200" s="84"/>
      <c r="D200" s="84"/>
      <c r="E200" s="84"/>
      <c r="F200" s="84"/>
      <c r="G200" s="29"/>
      <c r="H200" s="30"/>
      <c r="I200" s="84" t="s">
        <v>77</v>
      </c>
      <c r="J200" s="84"/>
      <c r="K200" s="84"/>
      <c r="L200" s="84"/>
      <c r="M200" s="84"/>
      <c r="N200" s="31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</row>
    <row r="201" spans="1:29" ht="7.5" customHeight="1">
      <c r="A201" s="32"/>
      <c r="B201" s="26"/>
      <c r="C201" s="26"/>
      <c r="D201" s="26"/>
      <c r="E201" s="26"/>
      <c r="F201" s="26"/>
      <c r="G201" s="26"/>
      <c r="H201" s="32"/>
      <c r="I201" s="26"/>
      <c r="J201" s="26"/>
      <c r="K201" s="26"/>
      <c r="L201" s="26"/>
      <c r="M201" s="26"/>
      <c r="N201" s="33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</row>
    <row r="202" spans="1:29" ht="24" customHeight="1" thickBot="1">
      <c r="A202" s="32"/>
      <c r="B202" s="85" t="s">
        <v>74</v>
      </c>
      <c r="C202" s="86"/>
      <c r="D202" s="86"/>
      <c r="E202" s="86"/>
      <c r="F202" s="86"/>
      <c r="G202" s="26"/>
      <c r="H202" s="32"/>
      <c r="I202" s="85" t="s">
        <v>74</v>
      </c>
      <c r="J202" s="86"/>
      <c r="K202" s="86"/>
      <c r="L202" s="86"/>
      <c r="M202" s="86"/>
      <c r="N202" s="33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</row>
    <row r="203" spans="1:29" ht="45" customHeight="1">
      <c r="A203" s="32"/>
      <c r="B203" s="73" t="s">
        <v>0</v>
      </c>
      <c r="C203" s="74"/>
      <c r="D203" s="75"/>
      <c r="E203" s="78">
        <f>応募者名簿!$F$3</f>
        <v>0</v>
      </c>
      <c r="F203" s="79"/>
      <c r="G203" s="26"/>
      <c r="H203" s="32"/>
      <c r="I203" s="73" t="s">
        <v>0</v>
      </c>
      <c r="J203" s="74"/>
      <c r="K203" s="75"/>
      <c r="L203" s="78">
        <f>応募者名簿!$F$3</f>
        <v>0</v>
      </c>
      <c r="M203" s="79"/>
      <c r="N203" s="33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</row>
    <row r="204" spans="1:29" ht="45" customHeight="1">
      <c r="A204" s="32"/>
      <c r="B204" s="80" t="s">
        <v>2</v>
      </c>
      <c r="C204" s="81"/>
      <c r="D204" s="82"/>
      <c r="E204" s="76" t="str">
        <f>応募者名簿!$B$44&amp;""</f>
        <v/>
      </c>
      <c r="F204" s="77"/>
      <c r="G204" s="26"/>
      <c r="H204" s="32"/>
      <c r="I204" s="80" t="s">
        <v>2</v>
      </c>
      <c r="J204" s="81"/>
      <c r="K204" s="82"/>
      <c r="L204" s="76" t="str">
        <f>応募者名簿!$B$45&amp;""</f>
        <v/>
      </c>
      <c r="M204" s="77"/>
      <c r="N204" s="33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</row>
    <row r="205" spans="1:29" ht="18" customHeight="1">
      <c r="A205" s="32"/>
      <c r="B205" s="93" t="s">
        <v>65</v>
      </c>
      <c r="C205" s="94"/>
      <c r="D205" s="95"/>
      <c r="E205" s="96" t="str">
        <f>応募者名簿!$D$44</f>
        <v/>
      </c>
      <c r="F205" s="97"/>
      <c r="G205" s="26"/>
      <c r="H205" s="32"/>
      <c r="I205" s="93" t="s">
        <v>65</v>
      </c>
      <c r="J205" s="94"/>
      <c r="K205" s="95"/>
      <c r="L205" s="96" t="str">
        <f>応募者名簿!$D$45</f>
        <v/>
      </c>
      <c r="M205" s="97"/>
      <c r="N205" s="33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</row>
    <row r="206" spans="1:29" ht="45" customHeight="1">
      <c r="A206" s="32"/>
      <c r="B206" s="98" t="s">
        <v>1</v>
      </c>
      <c r="C206" s="99"/>
      <c r="D206" s="100"/>
      <c r="E206" s="101" t="str">
        <f>応募者名簿!$C$44&amp;""</f>
        <v/>
      </c>
      <c r="F206" s="102"/>
      <c r="G206" s="26"/>
      <c r="H206" s="32"/>
      <c r="I206" s="98" t="s">
        <v>1</v>
      </c>
      <c r="J206" s="99"/>
      <c r="K206" s="100"/>
      <c r="L206" s="101" t="str">
        <f>応募者名簿!$C$45&amp;""</f>
        <v/>
      </c>
      <c r="M206" s="102"/>
      <c r="N206" s="33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</row>
    <row r="207" spans="1:29" ht="45" customHeight="1" thickBot="1">
      <c r="A207" s="32"/>
      <c r="B207" s="87" t="s">
        <v>59</v>
      </c>
      <c r="C207" s="88"/>
      <c r="D207" s="89"/>
      <c r="E207" s="90">
        <f>応募者名簿!$F$2</f>
        <v>0</v>
      </c>
      <c r="F207" s="91"/>
      <c r="G207" s="26"/>
      <c r="H207" s="32"/>
      <c r="I207" s="87" t="s">
        <v>59</v>
      </c>
      <c r="J207" s="88"/>
      <c r="K207" s="89"/>
      <c r="L207" s="90">
        <f>応募者名簿!$F$2</f>
        <v>0</v>
      </c>
      <c r="M207" s="91"/>
      <c r="N207" s="33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</row>
    <row r="208" spans="1:29" ht="13.5" customHeight="1">
      <c r="A208" s="32"/>
      <c r="B208" s="34"/>
      <c r="C208" s="92" t="s">
        <v>69</v>
      </c>
      <c r="D208" s="92"/>
      <c r="E208" s="92"/>
      <c r="F208" s="34"/>
      <c r="G208" s="26"/>
      <c r="H208" s="32"/>
      <c r="I208" s="34"/>
      <c r="J208" s="92" t="s">
        <v>69</v>
      </c>
      <c r="K208" s="92"/>
      <c r="L208" s="92"/>
      <c r="M208" s="34"/>
      <c r="N208" s="33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</row>
    <row r="209" spans="1:29" ht="13.5" customHeight="1">
      <c r="A209" s="32"/>
      <c r="B209" s="34"/>
      <c r="C209" s="35"/>
      <c r="D209" s="35"/>
      <c r="E209" s="35"/>
      <c r="F209" s="34"/>
      <c r="G209" s="26"/>
      <c r="H209" s="32"/>
      <c r="I209" s="34"/>
      <c r="J209" s="35"/>
      <c r="K209" s="35"/>
      <c r="L209" s="35"/>
      <c r="M209" s="34"/>
      <c r="N209" s="33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</row>
    <row r="210" spans="1:29" ht="39.75" customHeight="1">
      <c r="A210" s="22"/>
      <c r="B210" s="83" t="s">
        <v>3</v>
      </c>
      <c r="C210" s="83"/>
      <c r="D210" s="83"/>
      <c r="E210" s="83"/>
      <c r="F210" s="83"/>
      <c r="G210" s="23"/>
      <c r="H210" s="24"/>
      <c r="I210" s="83" t="s">
        <v>3</v>
      </c>
      <c r="J210" s="83"/>
      <c r="K210" s="83"/>
      <c r="L210" s="83"/>
      <c r="M210" s="83"/>
      <c r="N210" s="25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</row>
    <row r="211" spans="1:29" ht="26.25" customHeight="1">
      <c r="A211" s="28"/>
      <c r="B211" s="84" t="s">
        <v>77</v>
      </c>
      <c r="C211" s="84"/>
      <c r="D211" s="84"/>
      <c r="E211" s="84"/>
      <c r="F211" s="84"/>
      <c r="G211" s="29"/>
      <c r="H211" s="30"/>
      <c r="I211" s="84" t="s">
        <v>77</v>
      </c>
      <c r="J211" s="84"/>
      <c r="K211" s="84"/>
      <c r="L211" s="84"/>
      <c r="M211" s="84"/>
      <c r="N211" s="31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</row>
    <row r="212" spans="1:29" ht="7.5" customHeight="1">
      <c r="A212" s="32"/>
      <c r="B212" s="26"/>
      <c r="C212" s="26"/>
      <c r="D212" s="26"/>
      <c r="E212" s="26"/>
      <c r="F212" s="26"/>
      <c r="G212" s="26"/>
      <c r="H212" s="32"/>
      <c r="I212" s="26"/>
      <c r="J212" s="26"/>
      <c r="K212" s="26"/>
      <c r="L212" s="26"/>
      <c r="M212" s="26"/>
      <c r="N212" s="33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</row>
    <row r="213" spans="1:29" ht="24" customHeight="1" thickBot="1">
      <c r="A213" s="32"/>
      <c r="B213" s="85" t="s">
        <v>74</v>
      </c>
      <c r="C213" s="86"/>
      <c r="D213" s="86"/>
      <c r="E213" s="86"/>
      <c r="F213" s="86"/>
      <c r="G213" s="26"/>
      <c r="H213" s="32"/>
      <c r="I213" s="85" t="s">
        <v>74</v>
      </c>
      <c r="J213" s="86"/>
      <c r="K213" s="86"/>
      <c r="L213" s="86"/>
      <c r="M213" s="86"/>
      <c r="N213" s="33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</row>
    <row r="214" spans="1:29" ht="45" customHeight="1">
      <c r="A214" s="32"/>
      <c r="B214" s="73" t="s">
        <v>0</v>
      </c>
      <c r="C214" s="74"/>
      <c r="D214" s="75"/>
      <c r="E214" s="76">
        <f>応募者名簿!$F$3</f>
        <v>0</v>
      </c>
      <c r="F214" s="77"/>
      <c r="G214" s="26"/>
      <c r="H214" s="32"/>
      <c r="I214" s="73" t="s">
        <v>0</v>
      </c>
      <c r="J214" s="74"/>
      <c r="K214" s="75"/>
      <c r="L214" s="78">
        <f>応募者名簿!$F$3</f>
        <v>0</v>
      </c>
      <c r="M214" s="79"/>
      <c r="N214" s="33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</row>
    <row r="215" spans="1:29" ht="45" customHeight="1">
      <c r="A215" s="32"/>
      <c r="B215" s="80" t="s">
        <v>2</v>
      </c>
      <c r="C215" s="81"/>
      <c r="D215" s="82"/>
      <c r="E215" s="76" t="str">
        <f>応募者名簿!$B$46&amp;""</f>
        <v/>
      </c>
      <c r="F215" s="77"/>
      <c r="G215" s="26"/>
      <c r="H215" s="32"/>
      <c r="I215" s="80" t="s">
        <v>2</v>
      </c>
      <c r="J215" s="81"/>
      <c r="K215" s="82"/>
      <c r="L215" s="76" t="str">
        <f>応募者名簿!$B$47&amp;""</f>
        <v/>
      </c>
      <c r="M215" s="77"/>
      <c r="N215" s="33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</row>
    <row r="216" spans="1:29" ht="18" customHeight="1">
      <c r="A216" s="32"/>
      <c r="B216" s="93" t="s">
        <v>65</v>
      </c>
      <c r="C216" s="94"/>
      <c r="D216" s="95"/>
      <c r="E216" s="96" t="str">
        <f>応募者名簿!$D$46</f>
        <v/>
      </c>
      <c r="F216" s="97"/>
      <c r="G216" s="26"/>
      <c r="H216" s="32"/>
      <c r="I216" s="93" t="s">
        <v>65</v>
      </c>
      <c r="J216" s="94"/>
      <c r="K216" s="95"/>
      <c r="L216" s="96" t="str">
        <f>応募者名簿!$D$47</f>
        <v/>
      </c>
      <c r="M216" s="97"/>
      <c r="N216" s="33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</row>
    <row r="217" spans="1:29" ht="45" customHeight="1">
      <c r="A217" s="32"/>
      <c r="B217" s="98" t="s">
        <v>1</v>
      </c>
      <c r="C217" s="99"/>
      <c r="D217" s="100"/>
      <c r="E217" s="101" t="str">
        <f>応募者名簿!$C$46&amp;""</f>
        <v/>
      </c>
      <c r="F217" s="102"/>
      <c r="G217" s="26"/>
      <c r="H217" s="32"/>
      <c r="I217" s="98" t="s">
        <v>1</v>
      </c>
      <c r="J217" s="99"/>
      <c r="K217" s="100"/>
      <c r="L217" s="101" t="str">
        <f>応募者名簿!$C$47&amp;""</f>
        <v/>
      </c>
      <c r="M217" s="102"/>
      <c r="N217" s="33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</row>
    <row r="218" spans="1:29" ht="45" customHeight="1" thickBot="1">
      <c r="A218" s="32"/>
      <c r="B218" s="87" t="s">
        <v>59</v>
      </c>
      <c r="C218" s="88"/>
      <c r="D218" s="89"/>
      <c r="E218" s="90">
        <f>応募者名簿!$F$2</f>
        <v>0</v>
      </c>
      <c r="F218" s="91"/>
      <c r="G218" s="26"/>
      <c r="H218" s="32"/>
      <c r="I218" s="87" t="s">
        <v>59</v>
      </c>
      <c r="J218" s="88"/>
      <c r="K218" s="89"/>
      <c r="L218" s="90">
        <f>応募者名簿!$F$2</f>
        <v>0</v>
      </c>
      <c r="M218" s="91"/>
      <c r="N218" s="33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</row>
    <row r="219" spans="1:29" ht="13.5" customHeight="1">
      <c r="A219" s="32"/>
      <c r="B219" s="34"/>
      <c r="C219" s="103" t="s">
        <v>69</v>
      </c>
      <c r="D219" s="103"/>
      <c r="E219" s="103"/>
      <c r="F219" s="34"/>
      <c r="G219" s="26"/>
      <c r="H219" s="32"/>
      <c r="I219" s="34"/>
      <c r="J219" s="92" t="s">
        <v>69</v>
      </c>
      <c r="K219" s="92"/>
      <c r="L219" s="92"/>
      <c r="M219" s="34"/>
      <c r="N219" s="33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</row>
    <row r="220" spans="1:29" ht="13.5" customHeight="1">
      <c r="A220" s="32"/>
      <c r="B220" s="34"/>
      <c r="C220" s="35"/>
      <c r="D220" s="35"/>
      <c r="E220" s="35"/>
      <c r="F220" s="34"/>
      <c r="G220" s="26"/>
      <c r="H220" s="32"/>
      <c r="I220" s="34"/>
      <c r="J220" s="35"/>
      <c r="K220" s="35"/>
      <c r="L220" s="35"/>
      <c r="M220" s="34"/>
      <c r="N220" s="33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</row>
    <row r="221" spans="1:29" ht="39.75" customHeight="1">
      <c r="A221" s="22"/>
      <c r="B221" s="83" t="s">
        <v>3</v>
      </c>
      <c r="C221" s="83"/>
      <c r="D221" s="83"/>
      <c r="E221" s="83"/>
      <c r="F221" s="83"/>
      <c r="G221" s="23"/>
      <c r="H221" s="24"/>
      <c r="I221" s="83" t="s">
        <v>3</v>
      </c>
      <c r="J221" s="83"/>
      <c r="K221" s="83"/>
      <c r="L221" s="83"/>
      <c r="M221" s="83"/>
      <c r="N221" s="25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</row>
    <row r="222" spans="1:29" ht="26.25" customHeight="1">
      <c r="A222" s="28"/>
      <c r="B222" s="84" t="s">
        <v>77</v>
      </c>
      <c r="C222" s="84"/>
      <c r="D222" s="84"/>
      <c r="E222" s="84"/>
      <c r="F222" s="84"/>
      <c r="G222" s="29"/>
      <c r="H222" s="30"/>
      <c r="I222" s="84" t="s">
        <v>77</v>
      </c>
      <c r="J222" s="84"/>
      <c r="K222" s="84"/>
      <c r="L222" s="84"/>
      <c r="M222" s="84"/>
      <c r="N222" s="31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</row>
    <row r="223" spans="1:29" ht="7.5" customHeight="1">
      <c r="A223" s="32"/>
      <c r="B223" s="26"/>
      <c r="C223" s="26"/>
      <c r="D223" s="26"/>
      <c r="E223" s="26"/>
      <c r="F223" s="26"/>
      <c r="G223" s="26"/>
      <c r="H223" s="32"/>
      <c r="I223" s="26"/>
      <c r="J223" s="26"/>
      <c r="K223" s="26"/>
      <c r="L223" s="26"/>
      <c r="M223" s="26"/>
      <c r="N223" s="33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</row>
    <row r="224" spans="1:29" ht="24" customHeight="1" thickBot="1">
      <c r="A224" s="32"/>
      <c r="B224" s="85" t="s">
        <v>74</v>
      </c>
      <c r="C224" s="86"/>
      <c r="D224" s="86"/>
      <c r="E224" s="86"/>
      <c r="F224" s="86"/>
      <c r="G224" s="26"/>
      <c r="H224" s="32"/>
      <c r="I224" s="85" t="s">
        <v>74</v>
      </c>
      <c r="J224" s="86"/>
      <c r="K224" s="86"/>
      <c r="L224" s="86"/>
      <c r="M224" s="86"/>
      <c r="N224" s="33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</row>
    <row r="225" spans="1:29" ht="45" customHeight="1">
      <c r="A225" s="32"/>
      <c r="B225" s="73" t="s">
        <v>0</v>
      </c>
      <c r="C225" s="74"/>
      <c r="D225" s="75"/>
      <c r="E225" s="76">
        <f>応募者名簿!$F$3</f>
        <v>0</v>
      </c>
      <c r="F225" s="77"/>
      <c r="G225" s="26"/>
      <c r="H225" s="32"/>
      <c r="I225" s="73" t="s">
        <v>0</v>
      </c>
      <c r="J225" s="74"/>
      <c r="K225" s="75"/>
      <c r="L225" s="78">
        <f>応募者名簿!$F$3</f>
        <v>0</v>
      </c>
      <c r="M225" s="79"/>
      <c r="N225" s="33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</row>
    <row r="226" spans="1:29" ht="45" customHeight="1">
      <c r="A226" s="32"/>
      <c r="B226" s="80" t="s">
        <v>2</v>
      </c>
      <c r="C226" s="81"/>
      <c r="D226" s="82"/>
      <c r="E226" s="76" t="str">
        <f>応募者名簿!$B$48&amp;""</f>
        <v/>
      </c>
      <c r="F226" s="77"/>
      <c r="G226" s="26"/>
      <c r="H226" s="32"/>
      <c r="I226" s="80" t="s">
        <v>2</v>
      </c>
      <c r="J226" s="81"/>
      <c r="K226" s="82"/>
      <c r="L226" s="76" t="str">
        <f>応募者名簿!$B$49&amp;""</f>
        <v/>
      </c>
      <c r="M226" s="77"/>
      <c r="N226" s="33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</row>
    <row r="227" spans="1:29" ht="18" customHeight="1">
      <c r="A227" s="32"/>
      <c r="B227" s="93" t="s">
        <v>65</v>
      </c>
      <c r="C227" s="94"/>
      <c r="D227" s="95"/>
      <c r="E227" s="96" t="str">
        <f>応募者名簿!$D$48</f>
        <v/>
      </c>
      <c r="F227" s="97"/>
      <c r="G227" s="26"/>
      <c r="H227" s="32"/>
      <c r="I227" s="93" t="s">
        <v>65</v>
      </c>
      <c r="J227" s="94"/>
      <c r="K227" s="95"/>
      <c r="L227" s="96" t="str">
        <f>応募者名簿!$D$49</f>
        <v/>
      </c>
      <c r="M227" s="97"/>
      <c r="N227" s="33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</row>
    <row r="228" spans="1:29" ht="45" customHeight="1">
      <c r="A228" s="32"/>
      <c r="B228" s="98" t="s">
        <v>1</v>
      </c>
      <c r="C228" s="99"/>
      <c r="D228" s="100"/>
      <c r="E228" s="101" t="str">
        <f>応募者名簿!$C$48&amp;""</f>
        <v/>
      </c>
      <c r="F228" s="102"/>
      <c r="G228" s="26"/>
      <c r="H228" s="32"/>
      <c r="I228" s="98" t="s">
        <v>1</v>
      </c>
      <c r="J228" s="99"/>
      <c r="K228" s="100"/>
      <c r="L228" s="101" t="str">
        <f>応募者名簿!$C$49&amp;""</f>
        <v/>
      </c>
      <c r="M228" s="102"/>
      <c r="N228" s="33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</row>
    <row r="229" spans="1:29" ht="45" customHeight="1" thickBot="1">
      <c r="A229" s="32"/>
      <c r="B229" s="87" t="s">
        <v>59</v>
      </c>
      <c r="C229" s="88"/>
      <c r="D229" s="89"/>
      <c r="E229" s="90">
        <f>応募者名簿!$F$2</f>
        <v>0</v>
      </c>
      <c r="F229" s="91"/>
      <c r="G229" s="26"/>
      <c r="H229" s="32"/>
      <c r="I229" s="87" t="s">
        <v>59</v>
      </c>
      <c r="J229" s="88"/>
      <c r="K229" s="89"/>
      <c r="L229" s="90">
        <f>応募者名簿!$F$2</f>
        <v>0</v>
      </c>
      <c r="M229" s="91"/>
      <c r="N229" s="33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</row>
    <row r="230" spans="1:29" ht="13.5" customHeight="1">
      <c r="A230" s="32"/>
      <c r="B230" s="34"/>
      <c r="C230" s="92" t="s">
        <v>69</v>
      </c>
      <c r="D230" s="92"/>
      <c r="E230" s="92"/>
      <c r="F230" s="34"/>
      <c r="G230" s="26"/>
      <c r="H230" s="32"/>
      <c r="I230" s="34"/>
      <c r="J230" s="92" t="s">
        <v>69</v>
      </c>
      <c r="K230" s="92"/>
      <c r="L230" s="92"/>
      <c r="M230" s="34"/>
      <c r="N230" s="33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</row>
    <row r="231" spans="1:29" ht="24.95" customHeight="1">
      <c r="A231" s="104" t="s">
        <v>78</v>
      </c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</row>
    <row r="232" spans="1:29" ht="39.75" customHeight="1">
      <c r="A232" s="22"/>
      <c r="B232" s="83" t="s">
        <v>3</v>
      </c>
      <c r="C232" s="83"/>
      <c r="D232" s="83"/>
      <c r="E232" s="83"/>
      <c r="F232" s="83"/>
      <c r="G232" s="23"/>
      <c r="H232" s="24"/>
      <c r="I232" s="83" t="s">
        <v>3</v>
      </c>
      <c r="J232" s="83"/>
      <c r="K232" s="83"/>
      <c r="L232" s="83"/>
      <c r="M232" s="83"/>
      <c r="N232" s="25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</row>
    <row r="233" spans="1:29" ht="26.25" customHeight="1">
      <c r="A233" s="28"/>
      <c r="B233" s="84" t="s">
        <v>77</v>
      </c>
      <c r="C233" s="84"/>
      <c r="D233" s="84"/>
      <c r="E233" s="84"/>
      <c r="F233" s="84"/>
      <c r="G233" s="29"/>
      <c r="H233" s="30"/>
      <c r="I233" s="84" t="s">
        <v>77</v>
      </c>
      <c r="J233" s="84"/>
      <c r="K233" s="84"/>
      <c r="L233" s="84"/>
      <c r="M233" s="84"/>
      <c r="N233" s="31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</row>
    <row r="234" spans="1:29" ht="7.5" customHeight="1">
      <c r="A234" s="32"/>
      <c r="B234" s="26"/>
      <c r="C234" s="26"/>
      <c r="D234" s="26"/>
      <c r="E234" s="26"/>
      <c r="F234" s="26"/>
      <c r="G234" s="26"/>
      <c r="H234" s="32"/>
      <c r="I234" s="26"/>
      <c r="J234" s="26"/>
      <c r="K234" s="26"/>
      <c r="L234" s="26"/>
      <c r="M234" s="26"/>
      <c r="N234" s="33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</row>
    <row r="235" spans="1:29" ht="24" customHeight="1" thickBot="1">
      <c r="A235" s="32"/>
      <c r="B235" s="85" t="s">
        <v>74</v>
      </c>
      <c r="C235" s="86"/>
      <c r="D235" s="86"/>
      <c r="E235" s="86"/>
      <c r="F235" s="86"/>
      <c r="G235" s="26"/>
      <c r="H235" s="32"/>
      <c r="I235" s="85" t="s">
        <v>74</v>
      </c>
      <c r="J235" s="86"/>
      <c r="K235" s="86"/>
      <c r="L235" s="86"/>
      <c r="M235" s="86"/>
      <c r="N235" s="33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</row>
    <row r="236" spans="1:29" ht="45" customHeight="1">
      <c r="A236" s="32"/>
      <c r="B236" s="73" t="s">
        <v>0</v>
      </c>
      <c r="C236" s="74"/>
      <c r="D236" s="75"/>
      <c r="E236" s="76">
        <f>応募者名簿!$F$3</f>
        <v>0</v>
      </c>
      <c r="F236" s="77"/>
      <c r="G236" s="26"/>
      <c r="H236" s="32"/>
      <c r="I236" s="73" t="s">
        <v>0</v>
      </c>
      <c r="J236" s="74"/>
      <c r="K236" s="75"/>
      <c r="L236" s="78">
        <f>応募者名簿!$F$3</f>
        <v>0</v>
      </c>
      <c r="M236" s="79"/>
      <c r="N236" s="33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</row>
    <row r="237" spans="1:29" ht="45" customHeight="1">
      <c r="A237" s="32"/>
      <c r="B237" s="80" t="s">
        <v>2</v>
      </c>
      <c r="C237" s="81"/>
      <c r="D237" s="82"/>
      <c r="E237" s="76" t="str">
        <f>応募者名簿!$B$50&amp;""</f>
        <v/>
      </c>
      <c r="F237" s="77"/>
      <c r="G237" s="26"/>
      <c r="H237" s="32"/>
      <c r="I237" s="80" t="s">
        <v>2</v>
      </c>
      <c r="J237" s="81"/>
      <c r="K237" s="82"/>
      <c r="L237" s="76" t="str">
        <f>応募者名簿!$B$51&amp;""</f>
        <v/>
      </c>
      <c r="M237" s="77"/>
      <c r="N237" s="33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</row>
    <row r="238" spans="1:29" ht="18" customHeight="1">
      <c r="A238" s="32"/>
      <c r="B238" s="93" t="s">
        <v>65</v>
      </c>
      <c r="C238" s="94"/>
      <c r="D238" s="95"/>
      <c r="E238" s="96" t="str">
        <f>応募者名簿!$D$50</f>
        <v/>
      </c>
      <c r="F238" s="97"/>
      <c r="G238" s="26"/>
      <c r="H238" s="32"/>
      <c r="I238" s="93" t="s">
        <v>65</v>
      </c>
      <c r="J238" s="94"/>
      <c r="K238" s="95"/>
      <c r="L238" s="96" t="str">
        <f>応募者名簿!$D$51</f>
        <v/>
      </c>
      <c r="M238" s="97"/>
      <c r="N238" s="33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</row>
    <row r="239" spans="1:29" ht="45" customHeight="1">
      <c r="A239" s="32"/>
      <c r="B239" s="98" t="s">
        <v>1</v>
      </c>
      <c r="C239" s="99"/>
      <c r="D239" s="100"/>
      <c r="E239" s="101" t="str">
        <f>応募者名簿!$C$50&amp;""</f>
        <v/>
      </c>
      <c r="F239" s="102"/>
      <c r="G239" s="26"/>
      <c r="H239" s="32"/>
      <c r="I239" s="98" t="s">
        <v>1</v>
      </c>
      <c r="J239" s="99"/>
      <c r="K239" s="100"/>
      <c r="L239" s="101" t="str">
        <f>応募者名簿!$C$51&amp;""</f>
        <v/>
      </c>
      <c r="M239" s="102"/>
      <c r="N239" s="33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</row>
    <row r="240" spans="1:29" ht="45" customHeight="1" thickBot="1">
      <c r="A240" s="32"/>
      <c r="B240" s="87" t="s">
        <v>59</v>
      </c>
      <c r="C240" s="88"/>
      <c r="D240" s="89"/>
      <c r="E240" s="90">
        <f>応募者名簿!$F$2</f>
        <v>0</v>
      </c>
      <c r="F240" s="91"/>
      <c r="G240" s="26"/>
      <c r="H240" s="32"/>
      <c r="I240" s="87" t="s">
        <v>59</v>
      </c>
      <c r="J240" s="88"/>
      <c r="K240" s="89"/>
      <c r="L240" s="90">
        <f>応募者名簿!$F$2</f>
        <v>0</v>
      </c>
      <c r="M240" s="91"/>
      <c r="N240" s="33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</row>
    <row r="241" spans="1:29" ht="13.5" customHeight="1">
      <c r="A241" s="32"/>
      <c r="B241" s="34"/>
      <c r="C241" s="92" t="s">
        <v>69</v>
      </c>
      <c r="D241" s="92"/>
      <c r="E241" s="92"/>
      <c r="F241" s="34"/>
      <c r="G241" s="26"/>
      <c r="H241" s="32"/>
      <c r="I241" s="34"/>
      <c r="J241" s="92" t="s">
        <v>69</v>
      </c>
      <c r="K241" s="92"/>
      <c r="L241" s="92"/>
      <c r="M241" s="34"/>
      <c r="N241" s="33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</row>
    <row r="242" spans="1:29" ht="13.5" customHeight="1">
      <c r="A242" s="32"/>
      <c r="B242" s="34"/>
      <c r="C242" s="35"/>
      <c r="D242" s="35"/>
      <c r="E242" s="35"/>
      <c r="F242" s="34"/>
      <c r="G242" s="26"/>
      <c r="H242" s="32"/>
      <c r="I242" s="34"/>
      <c r="J242" s="35"/>
      <c r="K242" s="35"/>
      <c r="L242" s="35"/>
      <c r="M242" s="34"/>
      <c r="N242" s="33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</row>
    <row r="243" spans="1:29" ht="39.75" customHeight="1">
      <c r="A243" s="22"/>
      <c r="B243" s="83" t="s">
        <v>3</v>
      </c>
      <c r="C243" s="83"/>
      <c r="D243" s="83"/>
      <c r="E243" s="83"/>
      <c r="F243" s="83"/>
      <c r="G243" s="23"/>
      <c r="H243" s="24"/>
      <c r="I243" s="83" t="s">
        <v>3</v>
      </c>
      <c r="J243" s="83"/>
      <c r="K243" s="83"/>
      <c r="L243" s="83"/>
      <c r="M243" s="83"/>
      <c r="N243" s="25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</row>
    <row r="244" spans="1:29" ht="26.25" customHeight="1">
      <c r="A244" s="28"/>
      <c r="B244" s="84" t="s">
        <v>77</v>
      </c>
      <c r="C244" s="84"/>
      <c r="D244" s="84"/>
      <c r="E244" s="84"/>
      <c r="F244" s="84"/>
      <c r="G244" s="29"/>
      <c r="H244" s="30"/>
      <c r="I244" s="84" t="s">
        <v>77</v>
      </c>
      <c r="J244" s="84"/>
      <c r="K244" s="84"/>
      <c r="L244" s="84"/>
      <c r="M244" s="84"/>
      <c r="N244" s="31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</row>
    <row r="245" spans="1:29" ht="7.5" customHeight="1">
      <c r="A245" s="32"/>
      <c r="B245" s="26"/>
      <c r="C245" s="26"/>
      <c r="D245" s="26"/>
      <c r="E245" s="26"/>
      <c r="F245" s="26"/>
      <c r="G245" s="26"/>
      <c r="H245" s="32"/>
      <c r="I245" s="26"/>
      <c r="J245" s="26"/>
      <c r="K245" s="26"/>
      <c r="L245" s="26"/>
      <c r="M245" s="26"/>
      <c r="N245" s="33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</row>
    <row r="246" spans="1:29" ht="24" customHeight="1" thickBot="1">
      <c r="A246" s="32"/>
      <c r="B246" s="85" t="s">
        <v>74</v>
      </c>
      <c r="C246" s="86"/>
      <c r="D246" s="86"/>
      <c r="E246" s="86"/>
      <c r="F246" s="86"/>
      <c r="G246" s="26"/>
      <c r="H246" s="32"/>
      <c r="I246" s="85" t="s">
        <v>74</v>
      </c>
      <c r="J246" s="86"/>
      <c r="K246" s="86"/>
      <c r="L246" s="86"/>
      <c r="M246" s="86"/>
      <c r="N246" s="33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</row>
    <row r="247" spans="1:29" ht="45" customHeight="1">
      <c r="A247" s="32"/>
      <c r="B247" s="73" t="s">
        <v>0</v>
      </c>
      <c r="C247" s="74"/>
      <c r="D247" s="75"/>
      <c r="E247" s="76">
        <f>応募者名簿!$F$3</f>
        <v>0</v>
      </c>
      <c r="F247" s="77"/>
      <c r="G247" s="26"/>
      <c r="H247" s="32"/>
      <c r="I247" s="73" t="s">
        <v>0</v>
      </c>
      <c r="J247" s="74"/>
      <c r="K247" s="75"/>
      <c r="L247" s="78">
        <f>応募者名簿!$F$3</f>
        <v>0</v>
      </c>
      <c r="M247" s="79"/>
      <c r="N247" s="33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</row>
    <row r="248" spans="1:29" ht="45" customHeight="1">
      <c r="A248" s="32"/>
      <c r="B248" s="80" t="s">
        <v>2</v>
      </c>
      <c r="C248" s="81"/>
      <c r="D248" s="82"/>
      <c r="E248" s="76" t="str">
        <f>応募者名簿!$B$52&amp;""</f>
        <v/>
      </c>
      <c r="F248" s="77"/>
      <c r="G248" s="26"/>
      <c r="H248" s="32"/>
      <c r="I248" s="80" t="s">
        <v>2</v>
      </c>
      <c r="J248" s="81"/>
      <c r="K248" s="82"/>
      <c r="L248" s="76" t="str">
        <f>応募者名簿!$B$53&amp;""</f>
        <v/>
      </c>
      <c r="M248" s="77"/>
      <c r="N248" s="33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</row>
    <row r="249" spans="1:29" ht="18" customHeight="1">
      <c r="A249" s="32"/>
      <c r="B249" s="93" t="s">
        <v>65</v>
      </c>
      <c r="C249" s="94"/>
      <c r="D249" s="95"/>
      <c r="E249" s="96" t="str">
        <f>応募者名簿!$D$52</f>
        <v/>
      </c>
      <c r="F249" s="97"/>
      <c r="G249" s="26"/>
      <c r="H249" s="32"/>
      <c r="I249" s="93" t="s">
        <v>65</v>
      </c>
      <c r="J249" s="94"/>
      <c r="K249" s="95"/>
      <c r="L249" s="96" t="str">
        <f>応募者名簿!$D$53</f>
        <v/>
      </c>
      <c r="M249" s="97"/>
      <c r="N249" s="33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</row>
    <row r="250" spans="1:29" ht="45" customHeight="1">
      <c r="A250" s="32"/>
      <c r="B250" s="98" t="s">
        <v>1</v>
      </c>
      <c r="C250" s="99"/>
      <c r="D250" s="100"/>
      <c r="E250" s="101" t="str">
        <f>応募者名簿!$C$52&amp;""</f>
        <v/>
      </c>
      <c r="F250" s="102"/>
      <c r="G250" s="26"/>
      <c r="H250" s="32"/>
      <c r="I250" s="98" t="s">
        <v>1</v>
      </c>
      <c r="J250" s="99"/>
      <c r="K250" s="100"/>
      <c r="L250" s="101" t="str">
        <f>応募者名簿!$C$53&amp;""</f>
        <v/>
      </c>
      <c r="M250" s="102"/>
      <c r="N250" s="33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</row>
    <row r="251" spans="1:29" ht="45" customHeight="1" thickBot="1">
      <c r="A251" s="32"/>
      <c r="B251" s="87" t="s">
        <v>59</v>
      </c>
      <c r="C251" s="88"/>
      <c r="D251" s="89"/>
      <c r="E251" s="90">
        <f>応募者名簿!$F$2</f>
        <v>0</v>
      </c>
      <c r="F251" s="91"/>
      <c r="G251" s="26"/>
      <c r="H251" s="32"/>
      <c r="I251" s="87" t="s">
        <v>59</v>
      </c>
      <c r="J251" s="88"/>
      <c r="K251" s="89"/>
      <c r="L251" s="90">
        <f>応募者名簿!$F$2</f>
        <v>0</v>
      </c>
      <c r="M251" s="91"/>
      <c r="N251" s="33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</row>
    <row r="252" spans="1:29" ht="13.5" customHeight="1">
      <c r="A252" s="32"/>
      <c r="B252" s="34"/>
      <c r="C252" s="103" t="s">
        <v>69</v>
      </c>
      <c r="D252" s="103"/>
      <c r="E252" s="103"/>
      <c r="F252" s="34"/>
      <c r="G252" s="26"/>
      <c r="H252" s="32"/>
      <c r="I252" s="34"/>
      <c r="J252" s="92" t="s">
        <v>69</v>
      </c>
      <c r="K252" s="92"/>
      <c r="L252" s="92"/>
      <c r="M252" s="34"/>
      <c r="N252" s="33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</row>
    <row r="253" spans="1:29" ht="13.5" customHeight="1">
      <c r="A253" s="32"/>
      <c r="B253" s="34"/>
      <c r="C253" s="35"/>
      <c r="D253" s="35"/>
      <c r="E253" s="35"/>
      <c r="F253" s="34"/>
      <c r="G253" s="26"/>
      <c r="H253" s="32"/>
      <c r="I253" s="34"/>
      <c r="J253" s="35"/>
      <c r="K253" s="35"/>
      <c r="L253" s="35"/>
      <c r="M253" s="34"/>
      <c r="N253" s="33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</row>
    <row r="254" spans="1:29" ht="39.75" customHeight="1">
      <c r="A254" s="22"/>
      <c r="B254" s="83" t="s">
        <v>3</v>
      </c>
      <c r="C254" s="83"/>
      <c r="D254" s="83"/>
      <c r="E254" s="83"/>
      <c r="F254" s="83"/>
      <c r="G254" s="23"/>
      <c r="H254" s="24"/>
      <c r="I254" s="83" t="s">
        <v>3</v>
      </c>
      <c r="J254" s="83"/>
      <c r="K254" s="83"/>
      <c r="L254" s="83"/>
      <c r="M254" s="83"/>
      <c r="N254" s="25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</row>
    <row r="255" spans="1:29" ht="26.25" customHeight="1">
      <c r="A255" s="28"/>
      <c r="B255" s="84" t="s">
        <v>77</v>
      </c>
      <c r="C255" s="84"/>
      <c r="D255" s="84"/>
      <c r="E255" s="84"/>
      <c r="F255" s="84"/>
      <c r="G255" s="29"/>
      <c r="H255" s="30"/>
      <c r="I255" s="84" t="s">
        <v>77</v>
      </c>
      <c r="J255" s="84"/>
      <c r="K255" s="84"/>
      <c r="L255" s="84"/>
      <c r="M255" s="84"/>
      <c r="N255" s="31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</row>
    <row r="256" spans="1:29" ht="7.5" customHeight="1">
      <c r="A256" s="32"/>
      <c r="B256" s="26"/>
      <c r="C256" s="26"/>
      <c r="D256" s="26"/>
      <c r="E256" s="26"/>
      <c r="F256" s="26"/>
      <c r="G256" s="26"/>
      <c r="H256" s="32"/>
      <c r="I256" s="26"/>
      <c r="J256" s="26"/>
      <c r="K256" s="26"/>
      <c r="L256" s="26"/>
      <c r="M256" s="26"/>
      <c r="N256" s="33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</row>
    <row r="257" spans="1:29" ht="24" customHeight="1" thickBot="1">
      <c r="A257" s="32"/>
      <c r="B257" s="85" t="s">
        <v>74</v>
      </c>
      <c r="C257" s="86"/>
      <c r="D257" s="86"/>
      <c r="E257" s="86"/>
      <c r="F257" s="86"/>
      <c r="G257" s="26"/>
      <c r="H257" s="32"/>
      <c r="I257" s="85" t="s">
        <v>74</v>
      </c>
      <c r="J257" s="86"/>
      <c r="K257" s="86"/>
      <c r="L257" s="86"/>
      <c r="M257" s="86"/>
      <c r="N257" s="33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</row>
    <row r="258" spans="1:29" ht="45" customHeight="1">
      <c r="A258" s="32"/>
      <c r="B258" s="73" t="s">
        <v>0</v>
      </c>
      <c r="C258" s="74"/>
      <c r="D258" s="75"/>
      <c r="E258" s="76">
        <f>応募者名簿!$F$3</f>
        <v>0</v>
      </c>
      <c r="F258" s="77"/>
      <c r="G258" s="26"/>
      <c r="H258" s="32"/>
      <c r="I258" s="73" t="s">
        <v>0</v>
      </c>
      <c r="J258" s="74"/>
      <c r="K258" s="75"/>
      <c r="L258" s="78">
        <f>応募者名簿!$F$3</f>
        <v>0</v>
      </c>
      <c r="M258" s="79"/>
      <c r="N258" s="33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</row>
    <row r="259" spans="1:29" ht="45" customHeight="1">
      <c r="A259" s="32"/>
      <c r="B259" s="80" t="s">
        <v>2</v>
      </c>
      <c r="C259" s="81"/>
      <c r="D259" s="82"/>
      <c r="E259" s="76" t="str">
        <f>応募者名簿!$B$54&amp;""</f>
        <v/>
      </c>
      <c r="F259" s="77"/>
      <c r="G259" s="26"/>
      <c r="H259" s="32"/>
      <c r="I259" s="80" t="s">
        <v>2</v>
      </c>
      <c r="J259" s="81"/>
      <c r="K259" s="82"/>
      <c r="L259" s="76" t="str">
        <f>応募者名簿!$B$55&amp;""</f>
        <v/>
      </c>
      <c r="M259" s="77"/>
      <c r="N259" s="33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</row>
    <row r="260" spans="1:29" ht="18" customHeight="1">
      <c r="A260" s="32"/>
      <c r="B260" s="93" t="s">
        <v>65</v>
      </c>
      <c r="C260" s="94"/>
      <c r="D260" s="95"/>
      <c r="E260" s="96" t="str">
        <f>応募者名簿!$D$54</f>
        <v/>
      </c>
      <c r="F260" s="97"/>
      <c r="G260" s="26"/>
      <c r="H260" s="32"/>
      <c r="I260" s="93" t="s">
        <v>65</v>
      </c>
      <c r="J260" s="94"/>
      <c r="K260" s="95"/>
      <c r="L260" s="96" t="str">
        <f>応募者名簿!$D$55</f>
        <v/>
      </c>
      <c r="M260" s="97"/>
      <c r="N260" s="33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</row>
    <row r="261" spans="1:29" ht="45" customHeight="1">
      <c r="A261" s="32"/>
      <c r="B261" s="98" t="s">
        <v>1</v>
      </c>
      <c r="C261" s="99"/>
      <c r="D261" s="100"/>
      <c r="E261" s="101" t="str">
        <f>応募者名簿!$C$54&amp;""</f>
        <v/>
      </c>
      <c r="F261" s="102"/>
      <c r="G261" s="26"/>
      <c r="H261" s="32"/>
      <c r="I261" s="98" t="s">
        <v>1</v>
      </c>
      <c r="J261" s="99"/>
      <c r="K261" s="100"/>
      <c r="L261" s="101" t="str">
        <f>応募者名簿!$C$55&amp;""</f>
        <v/>
      </c>
      <c r="M261" s="102"/>
      <c r="N261" s="33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</row>
    <row r="262" spans="1:29" ht="45" customHeight="1" thickBot="1">
      <c r="A262" s="32"/>
      <c r="B262" s="87" t="s">
        <v>59</v>
      </c>
      <c r="C262" s="88"/>
      <c r="D262" s="89"/>
      <c r="E262" s="90">
        <f>応募者名簿!$F$2</f>
        <v>0</v>
      </c>
      <c r="F262" s="91"/>
      <c r="G262" s="26"/>
      <c r="H262" s="32"/>
      <c r="I262" s="87" t="s">
        <v>59</v>
      </c>
      <c r="J262" s="88"/>
      <c r="K262" s="89"/>
      <c r="L262" s="90">
        <f>応募者名簿!$F$2</f>
        <v>0</v>
      </c>
      <c r="M262" s="91"/>
      <c r="N262" s="33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</row>
    <row r="263" spans="1:29" ht="13.5" customHeight="1">
      <c r="A263" s="32"/>
      <c r="B263" s="34"/>
      <c r="C263" s="92" t="s">
        <v>69</v>
      </c>
      <c r="D263" s="92"/>
      <c r="E263" s="92"/>
      <c r="F263" s="34"/>
      <c r="G263" s="26"/>
      <c r="H263" s="32"/>
      <c r="I263" s="34"/>
      <c r="J263" s="92" t="s">
        <v>69</v>
      </c>
      <c r="K263" s="92"/>
      <c r="L263" s="92"/>
      <c r="M263" s="34"/>
      <c r="N263" s="33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</row>
    <row r="264" spans="1:29" ht="24.95" customHeight="1">
      <c r="A264" s="104" t="s">
        <v>78</v>
      </c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</row>
    <row r="265" spans="1:29" ht="39.75" customHeight="1">
      <c r="A265" s="22"/>
      <c r="B265" s="83" t="s">
        <v>3</v>
      </c>
      <c r="C265" s="83"/>
      <c r="D265" s="83"/>
      <c r="E265" s="83"/>
      <c r="F265" s="83"/>
      <c r="G265" s="23"/>
      <c r="H265" s="24"/>
      <c r="I265" s="83" t="s">
        <v>3</v>
      </c>
      <c r="J265" s="83"/>
      <c r="K265" s="83"/>
      <c r="L265" s="83"/>
      <c r="M265" s="83"/>
      <c r="N265" s="25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</row>
    <row r="266" spans="1:29" ht="26.25" customHeight="1">
      <c r="A266" s="28"/>
      <c r="B266" s="84" t="s">
        <v>77</v>
      </c>
      <c r="C266" s="84"/>
      <c r="D266" s="84"/>
      <c r="E266" s="84"/>
      <c r="F266" s="84"/>
      <c r="G266" s="29"/>
      <c r="H266" s="30"/>
      <c r="I266" s="84" t="s">
        <v>77</v>
      </c>
      <c r="J266" s="84"/>
      <c r="K266" s="84"/>
      <c r="L266" s="84"/>
      <c r="M266" s="84"/>
      <c r="N266" s="31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</row>
    <row r="267" spans="1:29" ht="7.5" customHeight="1">
      <c r="A267" s="32"/>
      <c r="B267" s="26"/>
      <c r="C267" s="26"/>
      <c r="D267" s="26"/>
      <c r="E267" s="26"/>
      <c r="F267" s="26"/>
      <c r="G267" s="26"/>
      <c r="H267" s="32"/>
      <c r="I267" s="26"/>
      <c r="J267" s="26"/>
      <c r="K267" s="26"/>
      <c r="L267" s="26"/>
      <c r="M267" s="26"/>
      <c r="N267" s="33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</row>
    <row r="268" spans="1:29" ht="24" customHeight="1" thickBot="1">
      <c r="A268" s="32"/>
      <c r="B268" s="85" t="s">
        <v>74</v>
      </c>
      <c r="C268" s="86"/>
      <c r="D268" s="86"/>
      <c r="E268" s="86"/>
      <c r="F268" s="86"/>
      <c r="G268" s="26"/>
      <c r="H268" s="32"/>
      <c r="I268" s="85" t="s">
        <v>74</v>
      </c>
      <c r="J268" s="86"/>
      <c r="K268" s="86"/>
      <c r="L268" s="86"/>
      <c r="M268" s="86"/>
      <c r="N268" s="33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</row>
    <row r="269" spans="1:29" ht="45" customHeight="1">
      <c r="A269" s="32"/>
      <c r="B269" s="73" t="s">
        <v>0</v>
      </c>
      <c r="C269" s="74"/>
      <c r="D269" s="75"/>
      <c r="E269" s="76">
        <f>応募者名簿!$F$3</f>
        <v>0</v>
      </c>
      <c r="F269" s="77"/>
      <c r="G269" s="26"/>
      <c r="H269" s="32"/>
      <c r="I269" s="73" t="s">
        <v>0</v>
      </c>
      <c r="J269" s="74"/>
      <c r="K269" s="75"/>
      <c r="L269" s="78">
        <f>応募者名簿!$F$3</f>
        <v>0</v>
      </c>
      <c r="M269" s="79"/>
      <c r="N269" s="33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</row>
    <row r="270" spans="1:29" ht="45" customHeight="1">
      <c r="A270" s="32"/>
      <c r="B270" s="80" t="s">
        <v>2</v>
      </c>
      <c r="C270" s="81"/>
      <c r="D270" s="82"/>
      <c r="E270" s="76" t="str">
        <f>応募者名簿!$B$56&amp;""</f>
        <v/>
      </c>
      <c r="F270" s="77"/>
      <c r="G270" s="26"/>
      <c r="H270" s="32"/>
      <c r="I270" s="80" t="s">
        <v>2</v>
      </c>
      <c r="J270" s="81"/>
      <c r="K270" s="82"/>
      <c r="L270" s="76" t="str">
        <f>応募者名簿!$B$57&amp;""</f>
        <v/>
      </c>
      <c r="M270" s="77"/>
      <c r="N270" s="33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</row>
    <row r="271" spans="1:29" ht="18" customHeight="1">
      <c r="A271" s="32"/>
      <c r="B271" s="93" t="s">
        <v>65</v>
      </c>
      <c r="C271" s="94"/>
      <c r="D271" s="95"/>
      <c r="E271" s="96" t="str">
        <f>応募者名簿!$D$56</f>
        <v/>
      </c>
      <c r="F271" s="97"/>
      <c r="G271" s="26"/>
      <c r="H271" s="32"/>
      <c r="I271" s="93" t="s">
        <v>65</v>
      </c>
      <c r="J271" s="94"/>
      <c r="K271" s="95"/>
      <c r="L271" s="96" t="str">
        <f>応募者名簿!$D$57</f>
        <v/>
      </c>
      <c r="M271" s="97"/>
      <c r="N271" s="33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</row>
    <row r="272" spans="1:29" ht="45" customHeight="1">
      <c r="A272" s="32"/>
      <c r="B272" s="98" t="s">
        <v>1</v>
      </c>
      <c r="C272" s="99"/>
      <c r="D272" s="100"/>
      <c r="E272" s="101" t="str">
        <f>応募者名簿!$C$56&amp;""</f>
        <v/>
      </c>
      <c r="F272" s="102"/>
      <c r="G272" s="26"/>
      <c r="H272" s="32"/>
      <c r="I272" s="98" t="s">
        <v>1</v>
      </c>
      <c r="J272" s="99"/>
      <c r="K272" s="100"/>
      <c r="L272" s="101" t="str">
        <f>応募者名簿!$C$57&amp;""</f>
        <v/>
      </c>
      <c r="M272" s="102"/>
      <c r="N272" s="33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</row>
    <row r="273" spans="1:29" ht="45" customHeight="1" thickBot="1">
      <c r="A273" s="32"/>
      <c r="B273" s="87" t="s">
        <v>59</v>
      </c>
      <c r="C273" s="88"/>
      <c r="D273" s="89"/>
      <c r="E273" s="90">
        <f>応募者名簿!$F$2</f>
        <v>0</v>
      </c>
      <c r="F273" s="91"/>
      <c r="G273" s="26"/>
      <c r="H273" s="32"/>
      <c r="I273" s="87" t="s">
        <v>59</v>
      </c>
      <c r="J273" s="88"/>
      <c r="K273" s="89"/>
      <c r="L273" s="90">
        <f>応募者名簿!$F$2</f>
        <v>0</v>
      </c>
      <c r="M273" s="91"/>
      <c r="N273" s="33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</row>
    <row r="274" spans="1:29" ht="13.5" customHeight="1">
      <c r="A274" s="32"/>
      <c r="B274" s="34"/>
      <c r="C274" s="92" t="s">
        <v>69</v>
      </c>
      <c r="D274" s="92"/>
      <c r="E274" s="92"/>
      <c r="F274" s="34"/>
      <c r="G274" s="26"/>
      <c r="H274" s="32"/>
      <c r="I274" s="34"/>
      <c r="J274" s="92" t="s">
        <v>69</v>
      </c>
      <c r="K274" s="92"/>
      <c r="L274" s="92"/>
      <c r="M274" s="34"/>
      <c r="N274" s="33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</row>
    <row r="275" spans="1:29" ht="13.5" customHeight="1">
      <c r="A275" s="32"/>
      <c r="B275" s="34"/>
      <c r="C275" s="35"/>
      <c r="D275" s="35"/>
      <c r="E275" s="35"/>
      <c r="F275" s="34"/>
      <c r="G275" s="26"/>
      <c r="H275" s="32"/>
      <c r="I275" s="34"/>
      <c r="J275" s="35"/>
      <c r="K275" s="35"/>
      <c r="L275" s="35"/>
      <c r="M275" s="34"/>
      <c r="N275" s="33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</row>
    <row r="276" spans="1:29" ht="39.75" customHeight="1">
      <c r="A276" s="22"/>
      <c r="B276" s="83" t="s">
        <v>3</v>
      </c>
      <c r="C276" s="83"/>
      <c r="D276" s="83"/>
      <c r="E276" s="83"/>
      <c r="F276" s="83"/>
      <c r="G276" s="23"/>
      <c r="H276" s="24"/>
      <c r="I276" s="83" t="s">
        <v>3</v>
      </c>
      <c r="J276" s="83"/>
      <c r="K276" s="83"/>
      <c r="L276" s="83"/>
      <c r="M276" s="83"/>
      <c r="N276" s="25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</row>
    <row r="277" spans="1:29" ht="26.25" customHeight="1">
      <c r="A277" s="28"/>
      <c r="B277" s="84" t="s">
        <v>77</v>
      </c>
      <c r="C277" s="84"/>
      <c r="D277" s="84"/>
      <c r="E277" s="84"/>
      <c r="F277" s="84"/>
      <c r="G277" s="29"/>
      <c r="H277" s="30"/>
      <c r="I277" s="84" t="s">
        <v>77</v>
      </c>
      <c r="J277" s="84"/>
      <c r="K277" s="84"/>
      <c r="L277" s="84"/>
      <c r="M277" s="84"/>
      <c r="N277" s="31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</row>
    <row r="278" spans="1:29" ht="7.5" customHeight="1">
      <c r="A278" s="32"/>
      <c r="B278" s="26"/>
      <c r="C278" s="26"/>
      <c r="D278" s="26"/>
      <c r="E278" s="26"/>
      <c r="F278" s="26"/>
      <c r="G278" s="26"/>
      <c r="H278" s="32"/>
      <c r="I278" s="26"/>
      <c r="J278" s="26"/>
      <c r="K278" s="26"/>
      <c r="L278" s="26"/>
      <c r="M278" s="26"/>
      <c r="N278" s="33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</row>
    <row r="279" spans="1:29" ht="24" customHeight="1" thickBot="1">
      <c r="A279" s="32"/>
      <c r="B279" s="85" t="s">
        <v>74</v>
      </c>
      <c r="C279" s="86"/>
      <c r="D279" s="86"/>
      <c r="E279" s="86"/>
      <c r="F279" s="86"/>
      <c r="G279" s="26"/>
      <c r="H279" s="32"/>
      <c r="I279" s="85" t="s">
        <v>74</v>
      </c>
      <c r="J279" s="86"/>
      <c r="K279" s="86"/>
      <c r="L279" s="86"/>
      <c r="M279" s="86"/>
      <c r="N279" s="33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</row>
    <row r="280" spans="1:29" ht="45" customHeight="1">
      <c r="A280" s="32"/>
      <c r="B280" s="73" t="s">
        <v>0</v>
      </c>
      <c r="C280" s="74"/>
      <c r="D280" s="75"/>
      <c r="E280" s="76">
        <f>応募者名簿!$F$3</f>
        <v>0</v>
      </c>
      <c r="F280" s="77"/>
      <c r="G280" s="26"/>
      <c r="H280" s="32"/>
      <c r="I280" s="73" t="s">
        <v>0</v>
      </c>
      <c r="J280" s="74"/>
      <c r="K280" s="75"/>
      <c r="L280" s="78">
        <f>応募者名簿!$F$3</f>
        <v>0</v>
      </c>
      <c r="M280" s="79"/>
      <c r="N280" s="33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</row>
    <row r="281" spans="1:29" ht="45" customHeight="1">
      <c r="A281" s="32"/>
      <c r="B281" s="80" t="s">
        <v>2</v>
      </c>
      <c r="C281" s="81"/>
      <c r="D281" s="82"/>
      <c r="E281" s="76" t="str">
        <f>応募者名簿!$B$58&amp;""</f>
        <v/>
      </c>
      <c r="F281" s="77"/>
      <c r="G281" s="26"/>
      <c r="H281" s="32"/>
      <c r="I281" s="80" t="s">
        <v>2</v>
      </c>
      <c r="J281" s="81"/>
      <c r="K281" s="82"/>
      <c r="L281" s="76" t="str">
        <f>応募者名簿!$B$59&amp;""</f>
        <v/>
      </c>
      <c r="M281" s="77"/>
      <c r="N281" s="33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</row>
    <row r="282" spans="1:29" ht="18" customHeight="1">
      <c r="A282" s="32"/>
      <c r="B282" s="93" t="s">
        <v>65</v>
      </c>
      <c r="C282" s="94"/>
      <c r="D282" s="95"/>
      <c r="E282" s="96" t="str">
        <f>応募者名簿!$D$58</f>
        <v/>
      </c>
      <c r="F282" s="97"/>
      <c r="G282" s="26"/>
      <c r="H282" s="32"/>
      <c r="I282" s="93" t="s">
        <v>65</v>
      </c>
      <c r="J282" s="94"/>
      <c r="K282" s="95"/>
      <c r="L282" s="96" t="str">
        <f>応募者名簿!$D$59</f>
        <v/>
      </c>
      <c r="M282" s="97"/>
      <c r="N282" s="33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</row>
    <row r="283" spans="1:29" ht="45" customHeight="1">
      <c r="A283" s="32"/>
      <c r="B283" s="98" t="s">
        <v>1</v>
      </c>
      <c r="C283" s="99"/>
      <c r="D283" s="100"/>
      <c r="E283" s="101" t="str">
        <f>応募者名簿!$C$58&amp;""</f>
        <v/>
      </c>
      <c r="F283" s="102"/>
      <c r="G283" s="26"/>
      <c r="H283" s="32"/>
      <c r="I283" s="98" t="s">
        <v>1</v>
      </c>
      <c r="J283" s="99"/>
      <c r="K283" s="100"/>
      <c r="L283" s="101" t="str">
        <f>応募者名簿!$C$59&amp;""</f>
        <v/>
      </c>
      <c r="M283" s="102"/>
      <c r="N283" s="33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</row>
    <row r="284" spans="1:29" ht="45" customHeight="1" thickBot="1">
      <c r="A284" s="32"/>
      <c r="B284" s="87" t="s">
        <v>59</v>
      </c>
      <c r="C284" s="88"/>
      <c r="D284" s="89"/>
      <c r="E284" s="90">
        <f>応募者名簿!$F$2</f>
        <v>0</v>
      </c>
      <c r="F284" s="91"/>
      <c r="G284" s="26"/>
      <c r="H284" s="32"/>
      <c r="I284" s="87" t="s">
        <v>59</v>
      </c>
      <c r="J284" s="88"/>
      <c r="K284" s="89"/>
      <c r="L284" s="90">
        <f>応募者名簿!$F$2</f>
        <v>0</v>
      </c>
      <c r="M284" s="91"/>
      <c r="N284" s="33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</row>
    <row r="285" spans="1:29" ht="13.5" customHeight="1">
      <c r="A285" s="32"/>
      <c r="B285" s="34"/>
      <c r="C285" s="103" t="s">
        <v>69</v>
      </c>
      <c r="D285" s="103"/>
      <c r="E285" s="103"/>
      <c r="F285" s="34"/>
      <c r="G285" s="26"/>
      <c r="H285" s="32"/>
      <c r="I285" s="34"/>
      <c r="J285" s="92" t="s">
        <v>69</v>
      </c>
      <c r="K285" s="92"/>
      <c r="L285" s="92"/>
      <c r="M285" s="34"/>
      <c r="N285" s="33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</row>
    <row r="286" spans="1:29" ht="13.5" customHeight="1">
      <c r="A286" s="32"/>
      <c r="B286" s="34"/>
      <c r="C286" s="35"/>
      <c r="D286" s="35"/>
      <c r="E286" s="35"/>
      <c r="F286" s="34"/>
      <c r="G286" s="26"/>
      <c r="H286" s="32"/>
      <c r="I286" s="34"/>
      <c r="J286" s="35"/>
      <c r="K286" s="35"/>
      <c r="L286" s="35"/>
      <c r="M286" s="34"/>
      <c r="N286" s="33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</row>
    <row r="287" spans="1:29" ht="39.75" customHeight="1">
      <c r="A287" s="22"/>
      <c r="B287" s="83" t="s">
        <v>3</v>
      </c>
      <c r="C287" s="83"/>
      <c r="D287" s="83"/>
      <c r="E287" s="83"/>
      <c r="F287" s="83"/>
      <c r="G287" s="23"/>
      <c r="H287" s="24"/>
      <c r="I287" s="83" t="s">
        <v>3</v>
      </c>
      <c r="J287" s="83"/>
      <c r="K287" s="83"/>
      <c r="L287" s="83"/>
      <c r="M287" s="83"/>
      <c r="N287" s="25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</row>
    <row r="288" spans="1:29" ht="26.25" customHeight="1">
      <c r="A288" s="28"/>
      <c r="B288" s="84" t="s">
        <v>77</v>
      </c>
      <c r="C288" s="84"/>
      <c r="D288" s="84"/>
      <c r="E288" s="84"/>
      <c r="F288" s="84"/>
      <c r="G288" s="29"/>
      <c r="H288" s="30"/>
      <c r="I288" s="84" t="s">
        <v>77</v>
      </c>
      <c r="J288" s="84"/>
      <c r="K288" s="84"/>
      <c r="L288" s="84"/>
      <c r="M288" s="84"/>
      <c r="N288" s="31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</row>
    <row r="289" spans="1:29" ht="7.5" customHeight="1">
      <c r="A289" s="32"/>
      <c r="B289" s="26"/>
      <c r="C289" s="26"/>
      <c r="D289" s="26"/>
      <c r="E289" s="26"/>
      <c r="F289" s="26"/>
      <c r="G289" s="26"/>
      <c r="H289" s="32"/>
      <c r="I289" s="26"/>
      <c r="J289" s="26"/>
      <c r="K289" s="26"/>
      <c r="L289" s="26"/>
      <c r="M289" s="26"/>
      <c r="N289" s="33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</row>
    <row r="290" spans="1:29" ht="24" customHeight="1" thickBot="1">
      <c r="A290" s="32"/>
      <c r="B290" s="85" t="s">
        <v>74</v>
      </c>
      <c r="C290" s="86"/>
      <c r="D290" s="86"/>
      <c r="E290" s="86"/>
      <c r="F290" s="86"/>
      <c r="G290" s="26"/>
      <c r="H290" s="32"/>
      <c r="I290" s="85" t="s">
        <v>74</v>
      </c>
      <c r="J290" s="86"/>
      <c r="K290" s="86"/>
      <c r="L290" s="86"/>
      <c r="M290" s="86"/>
      <c r="N290" s="33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</row>
    <row r="291" spans="1:29" ht="45" customHeight="1">
      <c r="A291" s="32"/>
      <c r="B291" s="73" t="s">
        <v>0</v>
      </c>
      <c r="C291" s="74"/>
      <c r="D291" s="75"/>
      <c r="E291" s="76">
        <f>応募者名簿!$F$3</f>
        <v>0</v>
      </c>
      <c r="F291" s="77"/>
      <c r="G291" s="26"/>
      <c r="H291" s="32"/>
      <c r="I291" s="73" t="s">
        <v>0</v>
      </c>
      <c r="J291" s="74"/>
      <c r="K291" s="75"/>
      <c r="L291" s="78">
        <f>応募者名簿!$F$3</f>
        <v>0</v>
      </c>
      <c r="M291" s="79"/>
      <c r="N291" s="33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</row>
    <row r="292" spans="1:29" ht="45" customHeight="1">
      <c r="A292" s="32"/>
      <c r="B292" s="80" t="s">
        <v>2</v>
      </c>
      <c r="C292" s="81"/>
      <c r="D292" s="82"/>
      <c r="E292" s="76" t="str">
        <f>応募者名簿!$B$60&amp;""</f>
        <v/>
      </c>
      <c r="F292" s="77"/>
      <c r="G292" s="26"/>
      <c r="H292" s="32"/>
      <c r="I292" s="80" t="s">
        <v>2</v>
      </c>
      <c r="J292" s="81"/>
      <c r="K292" s="82"/>
      <c r="L292" s="76" t="str">
        <f>応募者名簿!$B$61&amp;""</f>
        <v/>
      </c>
      <c r="M292" s="77"/>
      <c r="N292" s="33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</row>
    <row r="293" spans="1:29" ht="18" customHeight="1">
      <c r="A293" s="32"/>
      <c r="B293" s="93" t="s">
        <v>65</v>
      </c>
      <c r="C293" s="94"/>
      <c r="D293" s="95"/>
      <c r="E293" s="96" t="str">
        <f>応募者名簿!$D$60</f>
        <v/>
      </c>
      <c r="F293" s="97"/>
      <c r="G293" s="26"/>
      <c r="H293" s="32"/>
      <c r="I293" s="93" t="s">
        <v>65</v>
      </c>
      <c r="J293" s="94"/>
      <c r="K293" s="95"/>
      <c r="L293" s="96" t="str">
        <f>応募者名簿!$D$61</f>
        <v/>
      </c>
      <c r="M293" s="97"/>
      <c r="N293" s="33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</row>
    <row r="294" spans="1:29" ht="45" customHeight="1">
      <c r="A294" s="32"/>
      <c r="B294" s="98" t="s">
        <v>1</v>
      </c>
      <c r="C294" s="99"/>
      <c r="D294" s="100"/>
      <c r="E294" s="101" t="str">
        <f>応募者名簿!$C$60&amp;""</f>
        <v/>
      </c>
      <c r="F294" s="102"/>
      <c r="G294" s="26"/>
      <c r="H294" s="32"/>
      <c r="I294" s="98" t="s">
        <v>1</v>
      </c>
      <c r="J294" s="99"/>
      <c r="K294" s="100"/>
      <c r="L294" s="101" t="str">
        <f>応募者名簿!$C$61&amp;""</f>
        <v/>
      </c>
      <c r="M294" s="102"/>
      <c r="N294" s="33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</row>
    <row r="295" spans="1:29" ht="45" customHeight="1" thickBot="1">
      <c r="A295" s="32"/>
      <c r="B295" s="87" t="s">
        <v>59</v>
      </c>
      <c r="C295" s="88"/>
      <c r="D295" s="89"/>
      <c r="E295" s="90">
        <f>応募者名簿!$F$2</f>
        <v>0</v>
      </c>
      <c r="F295" s="91"/>
      <c r="G295" s="26"/>
      <c r="H295" s="32"/>
      <c r="I295" s="87" t="s">
        <v>59</v>
      </c>
      <c r="J295" s="88"/>
      <c r="K295" s="89"/>
      <c r="L295" s="90">
        <f>応募者名簿!$F$2</f>
        <v>0</v>
      </c>
      <c r="M295" s="91"/>
      <c r="N295" s="33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</row>
    <row r="296" spans="1:29" ht="13.5" customHeight="1">
      <c r="A296" s="32"/>
      <c r="B296" s="34"/>
      <c r="C296" s="92" t="s">
        <v>69</v>
      </c>
      <c r="D296" s="92"/>
      <c r="E296" s="92"/>
      <c r="F296" s="34"/>
      <c r="G296" s="26"/>
      <c r="H296" s="32"/>
      <c r="I296" s="34"/>
      <c r="J296" s="92" t="s">
        <v>69</v>
      </c>
      <c r="K296" s="92"/>
      <c r="L296" s="92"/>
      <c r="M296" s="34"/>
      <c r="N296" s="33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</row>
    <row r="297" spans="1:29" ht="24.95" customHeight="1">
      <c r="A297" s="104" t="s">
        <v>78</v>
      </c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</row>
    <row r="298" spans="1:29" ht="39.75" customHeight="1">
      <c r="A298" s="22"/>
      <c r="B298" s="83" t="s">
        <v>3</v>
      </c>
      <c r="C298" s="83"/>
      <c r="D298" s="83"/>
      <c r="E298" s="83"/>
      <c r="F298" s="83"/>
      <c r="G298" s="23"/>
      <c r="H298" s="24"/>
      <c r="I298" s="83" t="s">
        <v>3</v>
      </c>
      <c r="J298" s="83"/>
      <c r="K298" s="83"/>
      <c r="L298" s="83"/>
      <c r="M298" s="83"/>
      <c r="N298" s="25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</row>
    <row r="299" spans="1:29" ht="26.25" customHeight="1">
      <c r="A299" s="28"/>
      <c r="B299" s="84" t="s">
        <v>77</v>
      </c>
      <c r="C299" s="84"/>
      <c r="D299" s="84"/>
      <c r="E299" s="84"/>
      <c r="F299" s="84"/>
      <c r="G299" s="29"/>
      <c r="H299" s="30"/>
      <c r="I299" s="84" t="s">
        <v>77</v>
      </c>
      <c r="J299" s="84"/>
      <c r="K299" s="84"/>
      <c r="L299" s="84"/>
      <c r="M299" s="84"/>
      <c r="N299" s="31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</row>
    <row r="300" spans="1:29" ht="7.5" customHeight="1">
      <c r="A300" s="32"/>
      <c r="B300" s="26"/>
      <c r="C300" s="26"/>
      <c r="D300" s="26"/>
      <c r="E300" s="26"/>
      <c r="F300" s="26"/>
      <c r="G300" s="26"/>
      <c r="H300" s="32"/>
      <c r="I300" s="26"/>
      <c r="J300" s="26"/>
      <c r="K300" s="26"/>
      <c r="L300" s="26"/>
      <c r="M300" s="26"/>
      <c r="N300" s="33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</row>
    <row r="301" spans="1:29" ht="24" customHeight="1" thickBot="1">
      <c r="A301" s="32"/>
      <c r="B301" s="85" t="s">
        <v>74</v>
      </c>
      <c r="C301" s="86"/>
      <c r="D301" s="86"/>
      <c r="E301" s="86"/>
      <c r="F301" s="86"/>
      <c r="G301" s="26"/>
      <c r="H301" s="32"/>
      <c r="I301" s="85" t="s">
        <v>74</v>
      </c>
      <c r="J301" s="86"/>
      <c r="K301" s="86"/>
      <c r="L301" s="86"/>
      <c r="M301" s="86"/>
      <c r="N301" s="33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</row>
    <row r="302" spans="1:29" ht="45" customHeight="1">
      <c r="A302" s="32"/>
      <c r="B302" s="73" t="s">
        <v>0</v>
      </c>
      <c r="C302" s="74"/>
      <c r="D302" s="75"/>
      <c r="E302" s="76">
        <f>応募者名簿!$F$3</f>
        <v>0</v>
      </c>
      <c r="F302" s="77"/>
      <c r="G302" s="26"/>
      <c r="H302" s="32"/>
      <c r="I302" s="73" t="s">
        <v>0</v>
      </c>
      <c r="J302" s="74"/>
      <c r="K302" s="75"/>
      <c r="L302" s="78">
        <f>応募者名簿!$F$3</f>
        <v>0</v>
      </c>
      <c r="M302" s="79"/>
      <c r="N302" s="33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</row>
    <row r="303" spans="1:29" ht="45" customHeight="1">
      <c r="A303" s="32"/>
      <c r="B303" s="80" t="s">
        <v>2</v>
      </c>
      <c r="C303" s="81"/>
      <c r="D303" s="82"/>
      <c r="E303" s="76" t="str">
        <f>応募者名簿!$B$62&amp;""</f>
        <v/>
      </c>
      <c r="F303" s="77"/>
      <c r="G303" s="26"/>
      <c r="H303" s="32"/>
      <c r="I303" s="80" t="s">
        <v>2</v>
      </c>
      <c r="J303" s="81"/>
      <c r="K303" s="82"/>
      <c r="L303" s="76" t="str">
        <f>応募者名簿!$B$63&amp;""</f>
        <v/>
      </c>
      <c r="M303" s="77"/>
      <c r="N303" s="33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</row>
    <row r="304" spans="1:29" ht="18" customHeight="1">
      <c r="A304" s="32"/>
      <c r="B304" s="93" t="s">
        <v>65</v>
      </c>
      <c r="C304" s="94"/>
      <c r="D304" s="95"/>
      <c r="E304" s="96" t="str">
        <f>応募者名簿!$D$62</f>
        <v/>
      </c>
      <c r="F304" s="97"/>
      <c r="G304" s="26"/>
      <c r="H304" s="32"/>
      <c r="I304" s="93" t="s">
        <v>65</v>
      </c>
      <c r="J304" s="94"/>
      <c r="K304" s="95"/>
      <c r="L304" s="96" t="str">
        <f>応募者名簿!$D$63</f>
        <v/>
      </c>
      <c r="M304" s="97"/>
      <c r="N304" s="33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</row>
    <row r="305" spans="1:29" ht="45" customHeight="1">
      <c r="A305" s="32"/>
      <c r="B305" s="98" t="s">
        <v>1</v>
      </c>
      <c r="C305" s="99"/>
      <c r="D305" s="100"/>
      <c r="E305" s="101" t="str">
        <f>応募者名簿!$C$62&amp;""</f>
        <v/>
      </c>
      <c r="F305" s="102"/>
      <c r="G305" s="26"/>
      <c r="H305" s="32"/>
      <c r="I305" s="98" t="s">
        <v>1</v>
      </c>
      <c r="J305" s="99"/>
      <c r="K305" s="100"/>
      <c r="L305" s="101" t="str">
        <f>応募者名簿!$C$63&amp;""</f>
        <v/>
      </c>
      <c r="M305" s="102"/>
      <c r="N305" s="33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</row>
    <row r="306" spans="1:29" ht="45" customHeight="1" thickBot="1">
      <c r="A306" s="32"/>
      <c r="B306" s="87" t="s">
        <v>59</v>
      </c>
      <c r="C306" s="88"/>
      <c r="D306" s="89"/>
      <c r="E306" s="90">
        <f>応募者名簿!$F$2</f>
        <v>0</v>
      </c>
      <c r="F306" s="91"/>
      <c r="G306" s="26"/>
      <c r="H306" s="32"/>
      <c r="I306" s="87" t="s">
        <v>59</v>
      </c>
      <c r="J306" s="88"/>
      <c r="K306" s="89"/>
      <c r="L306" s="90">
        <f>応募者名簿!$F$2</f>
        <v>0</v>
      </c>
      <c r="M306" s="91"/>
      <c r="N306" s="33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</row>
    <row r="307" spans="1:29" ht="13.5" customHeight="1">
      <c r="A307" s="32"/>
      <c r="B307" s="34"/>
      <c r="C307" s="92" t="s">
        <v>69</v>
      </c>
      <c r="D307" s="92"/>
      <c r="E307" s="92"/>
      <c r="F307" s="34"/>
      <c r="G307" s="26"/>
      <c r="H307" s="32"/>
      <c r="I307" s="34"/>
      <c r="J307" s="92" t="s">
        <v>69</v>
      </c>
      <c r="K307" s="92"/>
      <c r="L307" s="92"/>
      <c r="M307" s="34"/>
      <c r="N307" s="33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</row>
    <row r="308" spans="1:29" ht="13.5" customHeight="1">
      <c r="A308" s="32"/>
      <c r="B308" s="34"/>
      <c r="C308" s="35"/>
      <c r="D308" s="35"/>
      <c r="E308" s="35"/>
      <c r="F308" s="34"/>
      <c r="G308" s="26"/>
      <c r="H308" s="32"/>
      <c r="I308" s="34"/>
      <c r="J308" s="35"/>
      <c r="K308" s="35"/>
      <c r="L308" s="35"/>
      <c r="M308" s="34"/>
      <c r="N308" s="33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</row>
    <row r="309" spans="1:29" ht="39.75" customHeight="1">
      <c r="A309" s="22"/>
      <c r="B309" s="83" t="s">
        <v>3</v>
      </c>
      <c r="C309" s="83"/>
      <c r="D309" s="83"/>
      <c r="E309" s="83"/>
      <c r="F309" s="83"/>
      <c r="G309" s="23"/>
      <c r="H309" s="24"/>
      <c r="I309" s="83" t="s">
        <v>3</v>
      </c>
      <c r="J309" s="83"/>
      <c r="K309" s="83"/>
      <c r="L309" s="83"/>
      <c r="M309" s="83"/>
      <c r="N309" s="25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</row>
    <row r="310" spans="1:29" ht="26.25" customHeight="1">
      <c r="A310" s="28"/>
      <c r="B310" s="84" t="s">
        <v>77</v>
      </c>
      <c r="C310" s="84"/>
      <c r="D310" s="84"/>
      <c r="E310" s="84"/>
      <c r="F310" s="84"/>
      <c r="G310" s="29"/>
      <c r="H310" s="30"/>
      <c r="I310" s="84" t="s">
        <v>77</v>
      </c>
      <c r="J310" s="84"/>
      <c r="K310" s="84"/>
      <c r="L310" s="84"/>
      <c r="M310" s="84"/>
      <c r="N310" s="31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</row>
    <row r="311" spans="1:29" ht="7.5" customHeight="1">
      <c r="A311" s="32"/>
      <c r="B311" s="26"/>
      <c r="C311" s="26"/>
      <c r="D311" s="26"/>
      <c r="E311" s="26"/>
      <c r="F311" s="26"/>
      <c r="G311" s="26"/>
      <c r="H311" s="32"/>
      <c r="I311" s="26"/>
      <c r="J311" s="26"/>
      <c r="K311" s="26"/>
      <c r="L311" s="26"/>
      <c r="M311" s="26"/>
      <c r="N311" s="33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</row>
    <row r="312" spans="1:29" ht="24" customHeight="1" thickBot="1">
      <c r="A312" s="32"/>
      <c r="B312" s="85" t="s">
        <v>74</v>
      </c>
      <c r="C312" s="86"/>
      <c r="D312" s="86"/>
      <c r="E312" s="86"/>
      <c r="F312" s="86"/>
      <c r="G312" s="26"/>
      <c r="H312" s="32"/>
      <c r="I312" s="85" t="s">
        <v>74</v>
      </c>
      <c r="J312" s="86"/>
      <c r="K312" s="86"/>
      <c r="L312" s="86"/>
      <c r="M312" s="86"/>
      <c r="N312" s="33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</row>
    <row r="313" spans="1:29" ht="45" customHeight="1">
      <c r="A313" s="32"/>
      <c r="B313" s="73" t="s">
        <v>0</v>
      </c>
      <c r="C313" s="74"/>
      <c r="D313" s="75"/>
      <c r="E313" s="76">
        <f>応募者名簿!$F$3</f>
        <v>0</v>
      </c>
      <c r="F313" s="77"/>
      <c r="G313" s="26"/>
      <c r="H313" s="32"/>
      <c r="I313" s="73" t="s">
        <v>0</v>
      </c>
      <c r="J313" s="74"/>
      <c r="K313" s="75"/>
      <c r="L313" s="78">
        <f>応募者名簿!$F$3</f>
        <v>0</v>
      </c>
      <c r="M313" s="79"/>
      <c r="N313" s="33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</row>
    <row r="314" spans="1:29" ht="45" customHeight="1">
      <c r="A314" s="32"/>
      <c r="B314" s="80" t="s">
        <v>2</v>
      </c>
      <c r="C314" s="81"/>
      <c r="D314" s="82"/>
      <c r="E314" s="76" t="str">
        <f>応募者名簿!$B$64&amp;""</f>
        <v/>
      </c>
      <c r="F314" s="77"/>
      <c r="G314" s="26"/>
      <c r="H314" s="32"/>
      <c r="I314" s="80" t="s">
        <v>2</v>
      </c>
      <c r="J314" s="81"/>
      <c r="K314" s="82"/>
      <c r="L314" s="76" t="str">
        <f>応募者名簿!$B$65&amp;""</f>
        <v/>
      </c>
      <c r="M314" s="77"/>
      <c r="N314" s="33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</row>
    <row r="315" spans="1:29" ht="18" customHeight="1">
      <c r="A315" s="32"/>
      <c r="B315" s="93" t="s">
        <v>65</v>
      </c>
      <c r="C315" s="94"/>
      <c r="D315" s="95"/>
      <c r="E315" s="96" t="str">
        <f>応募者名簿!$D$64</f>
        <v/>
      </c>
      <c r="F315" s="97"/>
      <c r="G315" s="26"/>
      <c r="H315" s="32"/>
      <c r="I315" s="93" t="s">
        <v>65</v>
      </c>
      <c r="J315" s="94"/>
      <c r="K315" s="95"/>
      <c r="L315" s="96" t="str">
        <f>応募者名簿!$D$65</f>
        <v/>
      </c>
      <c r="M315" s="97"/>
      <c r="N315" s="33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</row>
    <row r="316" spans="1:29" ht="45" customHeight="1">
      <c r="A316" s="32"/>
      <c r="B316" s="98" t="s">
        <v>1</v>
      </c>
      <c r="C316" s="99"/>
      <c r="D316" s="100"/>
      <c r="E316" s="101" t="str">
        <f>応募者名簿!$C$64&amp;""</f>
        <v/>
      </c>
      <c r="F316" s="102"/>
      <c r="G316" s="26"/>
      <c r="H316" s="32"/>
      <c r="I316" s="98" t="s">
        <v>1</v>
      </c>
      <c r="J316" s="99"/>
      <c r="K316" s="100"/>
      <c r="L316" s="101" t="str">
        <f>応募者名簿!$C$65&amp;""</f>
        <v/>
      </c>
      <c r="M316" s="102"/>
      <c r="N316" s="33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</row>
    <row r="317" spans="1:29" ht="45" customHeight="1" thickBot="1">
      <c r="A317" s="32"/>
      <c r="B317" s="87" t="s">
        <v>59</v>
      </c>
      <c r="C317" s="88"/>
      <c r="D317" s="89"/>
      <c r="E317" s="90">
        <f>応募者名簿!$F$2</f>
        <v>0</v>
      </c>
      <c r="F317" s="91"/>
      <c r="G317" s="26"/>
      <c r="H317" s="32"/>
      <c r="I317" s="87" t="s">
        <v>59</v>
      </c>
      <c r="J317" s="88"/>
      <c r="K317" s="89"/>
      <c r="L317" s="90">
        <f>応募者名簿!$F$2</f>
        <v>0</v>
      </c>
      <c r="M317" s="91"/>
      <c r="N317" s="33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</row>
    <row r="318" spans="1:29" ht="13.5" customHeight="1">
      <c r="A318" s="32"/>
      <c r="B318" s="34"/>
      <c r="C318" s="103" t="s">
        <v>69</v>
      </c>
      <c r="D318" s="103"/>
      <c r="E318" s="103"/>
      <c r="F318" s="34"/>
      <c r="G318" s="26"/>
      <c r="H318" s="32"/>
      <c r="I318" s="34"/>
      <c r="J318" s="92" t="s">
        <v>69</v>
      </c>
      <c r="K318" s="92"/>
      <c r="L318" s="92"/>
      <c r="M318" s="34"/>
      <c r="N318" s="33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</row>
    <row r="319" spans="1:29" ht="13.5" customHeight="1">
      <c r="A319" s="32"/>
      <c r="B319" s="34"/>
      <c r="C319" s="35"/>
      <c r="D319" s="35"/>
      <c r="E319" s="35"/>
      <c r="F319" s="34"/>
      <c r="G319" s="26"/>
      <c r="H319" s="32"/>
      <c r="I319" s="34"/>
      <c r="J319" s="35"/>
      <c r="K319" s="35"/>
      <c r="L319" s="35"/>
      <c r="M319" s="34"/>
      <c r="N319" s="33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</row>
    <row r="320" spans="1:29" ht="39.75" customHeight="1">
      <c r="A320" s="22"/>
      <c r="B320" s="83" t="s">
        <v>3</v>
      </c>
      <c r="C320" s="83"/>
      <c r="D320" s="83"/>
      <c r="E320" s="83"/>
      <c r="F320" s="83"/>
      <c r="G320" s="23"/>
      <c r="H320" s="24"/>
      <c r="I320" s="83" t="s">
        <v>3</v>
      </c>
      <c r="J320" s="83"/>
      <c r="K320" s="83"/>
      <c r="L320" s="83"/>
      <c r="M320" s="83"/>
      <c r="N320" s="25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</row>
    <row r="321" spans="1:29" ht="26.25" customHeight="1">
      <c r="A321" s="28"/>
      <c r="B321" s="84" t="s">
        <v>77</v>
      </c>
      <c r="C321" s="84"/>
      <c r="D321" s="84"/>
      <c r="E321" s="84"/>
      <c r="F321" s="84"/>
      <c r="G321" s="29"/>
      <c r="H321" s="30"/>
      <c r="I321" s="84" t="s">
        <v>77</v>
      </c>
      <c r="J321" s="84"/>
      <c r="K321" s="84"/>
      <c r="L321" s="84"/>
      <c r="M321" s="84"/>
      <c r="N321" s="31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</row>
    <row r="322" spans="1:29" ht="7.5" customHeight="1">
      <c r="A322" s="32"/>
      <c r="B322" s="26"/>
      <c r="C322" s="26"/>
      <c r="D322" s="26"/>
      <c r="E322" s="26"/>
      <c r="F322" s="26"/>
      <c r="G322" s="26"/>
      <c r="H322" s="32"/>
      <c r="I322" s="26"/>
      <c r="J322" s="26"/>
      <c r="K322" s="26"/>
      <c r="L322" s="26"/>
      <c r="M322" s="26"/>
      <c r="N322" s="33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</row>
    <row r="323" spans="1:29" ht="24" customHeight="1" thickBot="1">
      <c r="A323" s="32"/>
      <c r="B323" s="85" t="s">
        <v>74</v>
      </c>
      <c r="C323" s="86"/>
      <c r="D323" s="86"/>
      <c r="E323" s="86"/>
      <c r="F323" s="86"/>
      <c r="G323" s="26"/>
      <c r="H323" s="32"/>
      <c r="I323" s="85" t="s">
        <v>74</v>
      </c>
      <c r="J323" s="86"/>
      <c r="K323" s="86"/>
      <c r="L323" s="86"/>
      <c r="M323" s="86"/>
      <c r="N323" s="33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</row>
    <row r="324" spans="1:29" ht="45" customHeight="1">
      <c r="A324" s="32"/>
      <c r="B324" s="73" t="s">
        <v>0</v>
      </c>
      <c r="C324" s="74"/>
      <c r="D324" s="75"/>
      <c r="E324" s="76">
        <f>応募者名簿!$F$3</f>
        <v>0</v>
      </c>
      <c r="F324" s="77"/>
      <c r="G324" s="26"/>
      <c r="H324" s="32"/>
      <c r="I324" s="73" t="s">
        <v>0</v>
      </c>
      <c r="J324" s="74"/>
      <c r="K324" s="75"/>
      <c r="L324" s="78">
        <f>応募者名簿!$F$3</f>
        <v>0</v>
      </c>
      <c r="M324" s="79"/>
      <c r="N324" s="33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</row>
    <row r="325" spans="1:29" ht="45" customHeight="1">
      <c r="A325" s="32"/>
      <c r="B325" s="80" t="s">
        <v>2</v>
      </c>
      <c r="C325" s="81"/>
      <c r="D325" s="82"/>
      <c r="E325" s="76" t="str">
        <f>応募者名簿!$B$66&amp;""</f>
        <v/>
      </c>
      <c r="F325" s="77"/>
      <c r="G325" s="26"/>
      <c r="H325" s="32"/>
      <c r="I325" s="80" t="s">
        <v>2</v>
      </c>
      <c r="J325" s="81"/>
      <c r="K325" s="82"/>
      <c r="L325" s="76" t="str">
        <f>応募者名簿!$B$67&amp;""</f>
        <v/>
      </c>
      <c r="M325" s="77"/>
      <c r="N325" s="33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</row>
    <row r="326" spans="1:29" ht="18" customHeight="1">
      <c r="A326" s="32"/>
      <c r="B326" s="93" t="s">
        <v>65</v>
      </c>
      <c r="C326" s="94"/>
      <c r="D326" s="95"/>
      <c r="E326" s="96" t="str">
        <f>応募者名簿!$D$66</f>
        <v/>
      </c>
      <c r="F326" s="97"/>
      <c r="G326" s="26"/>
      <c r="H326" s="32"/>
      <c r="I326" s="93" t="s">
        <v>65</v>
      </c>
      <c r="J326" s="94"/>
      <c r="K326" s="95"/>
      <c r="L326" s="96" t="str">
        <f>応募者名簿!$D$67</f>
        <v/>
      </c>
      <c r="M326" s="97"/>
      <c r="N326" s="33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</row>
    <row r="327" spans="1:29" ht="45" customHeight="1">
      <c r="A327" s="32"/>
      <c r="B327" s="98" t="s">
        <v>1</v>
      </c>
      <c r="C327" s="99"/>
      <c r="D327" s="100"/>
      <c r="E327" s="101" t="str">
        <f>応募者名簿!$C$66&amp;""</f>
        <v/>
      </c>
      <c r="F327" s="102"/>
      <c r="G327" s="26"/>
      <c r="H327" s="32"/>
      <c r="I327" s="98" t="s">
        <v>1</v>
      </c>
      <c r="J327" s="99"/>
      <c r="K327" s="100"/>
      <c r="L327" s="101" t="str">
        <f>応募者名簿!$C$67&amp;""</f>
        <v/>
      </c>
      <c r="M327" s="102"/>
      <c r="N327" s="33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</row>
    <row r="328" spans="1:29" ht="45" customHeight="1" thickBot="1">
      <c r="A328" s="32"/>
      <c r="B328" s="87" t="s">
        <v>59</v>
      </c>
      <c r="C328" s="88"/>
      <c r="D328" s="89"/>
      <c r="E328" s="90">
        <f>応募者名簿!$F$2</f>
        <v>0</v>
      </c>
      <c r="F328" s="91"/>
      <c r="G328" s="26"/>
      <c r="H328" s="32"/>
      <c r="I328" s="87" t="s">
        <v>59</v>
      </c>
      <c r="J328" s="88"/>
      <c r="K328" s="89"/>
      <c r="L328" s="90">
        <f>応募者名簿!$F$2</f>
        <v>0</v>
      </c>
      <c r="M328" s="91"/>
      <c r="N328" s="33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</row>
    <row r="329" spans="1:29" ht="13.5" customHeight="1">
      <c r="A329" s="32"/>
      <c r="B329" s="34"/>
      <c r="C329" s="92" t="s">
        <v>69</v>
      </c>
      <c r="D329" s="92"/>
      <c r="E329" s="92"/>
      <c r="F329" s="34"/>
      <c r="G329" s="26"/>
      <c r="H329" s="32"/>
      <c r="I329" s="34"/>
      <c r="J329" s="92" t="s">
        <v>69</v>
      </c>
      <c r="K329" s="92"/>
      <c r="L329" s="92"/>
      <c r="M329" s="34"/>
      <c r="N329" s="33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</row>
    <row r="330" spans="1:29" ht="24.95" customHeight="1">
      <c r="A330" s="104" t="s">
        <v>78</v>
      </c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</row>
  </sheetData>
  <mergeCells count="850">
    <mergeCell ref="C329:E329"/>
    <mergeCell ref="J329:L329"/>
    <mergeCell ref="A330:N330"/>
    <mergeCell ref="B327:D327"/>
    <mergeCell ref="E327:F327"/>
    <mergeCell ref="I327:K327"/>
    <mergeCell ref="L327:M327"/>
    <mergeCell ref="B328:D328"/>
    <mergeCell ref="E328:F328"/>
    <mergeCell ref="I328:K328"/>
    <mergeCell ref="L328:M328"/>
    <mergeCell ref="B325:D325"/>
    <mergeCell ref="E325:F325"/>
    <mergeCell ref="I325:K325"/>
    <mergeCell ref="L325:M325"/>
    <mergeCell ref="B326:D326"/>
    <mergeCell ref="E326:F326"/>
    <mergeCell ref="I326:K326"/>
    <mergeCell ref="L326:M326"/>
    <mergeCell ref="B323:F323"/>
    <mergeCell ref="I323:M323"/>
    <mergeCell ref="B324:D324"/>
    <mergeCell ref="E324:F324"/>
    <mergeCell ref="I324:K324"/>
    <mergeCell ref="L324:M324"/>
    <mergeCell ref="C318:E318"/>
    <mergeCell ref="J318:L318"/>
    <mergeCell ref="B320:F320"/>
    <mergeCell ref="I320:M320"/>
    <mergeCell ref="B321:F321"/>
    <mergeCell ref="I321:M321"/>
    <mergeCell ref="B316:D316"/>
    <mergeCell ref="E316:F316"/>
    <mergeCell ref="I316:K316"/>
    <mergeCell ref="L316:M316"/>
    <mergeCell ref="B317:D317"/>
    <mergeCell ref="E317:F317"/>
    <mergeCell ref="I317:K317"/>
    <mergeCell ref="L317:M317"/>
    <mergeCell ref="B314:D314"/>
    <mergeCell ref="E314:F314"/>
    <mergeCell ref="I314:K314"/>
    <mergeCell ref="L314:M314"/>
    <mergeCell ref="B315:D315"/>
    <mergeCell ref="E315:F315"/>
    <mergeCell ref="I315:K315"/>
    <mergeCell ref="L315:M315"/>
    <mergeCell ref="B310:F310"/>
    <mergeCell ref="I310:M310"/>
    <mergeCell ref="B312:F312"/>
    <mergeCell ref="I312:M312"/>
    <mergeCell ref="B313:D313"/>
    <mergeCell ref="E313:F313"/>
    <mergeCell ref="I313:K313"/>
    <mergeCell ref="L313:M313"/>
    <mergeCell ref="B305:D305"/>
    <mergeCell ref="E305:F305"/>
    <mergeCell ref="I305:K305"/>
    <mergeCell ref="L305:M305"/>
    <mergeCell ref="B306:D306"/>
    <mergeCell ref="E306:F306"/>
    <mergeCell ref="I306:K306"/>
    <mergeCell ref="L306:M306"/>
    <mergeCell ref="I302:K302"/>
    <mergeCell ref="L302:M302"/>
    <mergeCell ref="B303:D303"/>
    <mergeCell ref="E303:F303"/>
    <mergeCell ref="I303:K303"/>
    <mergeCell ref="L303:M303"/>
    <mergeCell ref="C296:E296"/>
    <mergeCell ref="J296:L296"/>
    <mergeCell ref="A297:N297"/>
    <mergeCell ref="B298:F298"/>
    <mergeCell ref="I298:M298"/>
    <mergeCell ref="B299:F299"/>
    <mergeCell ref="I299:M299"/>
    <mergeCell ref="L293:M293"/>
    <mergeCell ref="B294:D294"/>
    <mergeCell ref="E294:F294"/>
    <mergeCell ref="I294:K294"/>
    <mergeCell ref="L294:M294"/>
    <mergeCell ref="B295:D295"/>
    <mergeCell ref="E295:F295"/>
    <mergeCell ref="I295:K295"/>
    <mergeCell ref="L295:M295"/>
    <mergeCell ref="I291:K291"/>
    <mergeCell ref="L291:M291"/>
    <mergeCell ref="B292:D292"/>
    <mergeCell ref="E292:F292"/>
    <mergeCell ref="I292:K292"/>
    <mergeCell ref="L292:M292"/>
    <mergeCell ref="C285:E285"/>
    <mergeCell ref="J285:L285"/>
    <mergeCell ref="B287:F287"/>
    <mergeCell ref="I287:M287"/>
    <mergeCell ref="B288:F288"/>
    <mergeCell ref="I288:M288"/>
    <mergeCell ref="B291:D291"/>
    <mergeCell ref="E291:F291"/>
    <mergeCell ref="L282:M282"/>
    <mergeCell ref="B283:D283"/>
    <mergeCell ref="E283:F283"/>
    <mergeCell ref="I283:K283"/>
    <mergeCell ref="L283:M283"/>
    <mergeCell ref="B284:D284"/>
    <mergeCell ref="E284:F284"/>
    <mergeCell ref="I284:K284"/>
    <mergeCell ref="L284:M284"/>
    <mergeCell ref="B282:D282"/>
    <mergeCell ref="E282:F282"/>
    <mergeCell ref="I282:K282"/>
    <mergeCell ref="I280:K280"/>
    <mergeCell ref="L280:M280"/>
    <mergeCell ref="B281:D281"/>
    <mergeCell ref="E281:F281"/>
    <mergeCell ref="I281:K281"/>
    <mergeCell ref="L281:M281"/>
    <mergeCell ref="C274:E274"/>
    <mergeCell ref="J274:L274"/>
    <mergeCell ref="B276:F276"/>
    <mergeCell ref="I276:M276"/>
    <mergeCell ref="B277:F277"/>
    <mergeCell ref="I277:M277"/>
    <mergeCell ref="B279:F279"/>
    <mergeCell ref="I279:M279"/>
    <mergeCell ref="B280:D280"/>
    <mergeCell ref="E280:F280"/>
    <mergeCell ref="B272:D272"/>
    <mergeCell ref="E272:F272"/>
    <mergeCell ref="I272:K272"/>
    <mergeCell ref="L272:M272"/>
    <mergeCell ref="B273:D273"/>
    <mergeCell ref="E273:F273"/>
    <mergeCell ref="I273:K273"/>
    <mergeCell ref="L273:M273"/>
    <mergeCell ref="A264:N264"/>
    <mergeCell ref="B265:F265"/>
    <mergeCell ref="I265:M265"/>
    <mergeCell ref="B266:F266"/>
    <mergeCell ref="I266:M266"/>
    <mergeCell ref="B268:F268"/>
    <mergeCell ref="I268:M268"/>
    <mergeCell ref="B271:D271"/>
    <mergeCell ref="E271:F271"/>
    <mergeCell ref="I271:K271"/>
    <mergeCell ref="L271:M271"/>
    <mergeCell ref="B269:D269"/>
    <mergeCell ref="E269:F269"/>
    <mergeCell ref="I269:K269"/>
    <mergeCell ref="L269:M269"/>
    <mergeCell ref="B270:D270"/>
    <mergeCell ref="B251:D251"/>
    <mergeCell ref="E251:F251"/>
    <mergeCell ref="I251:K251"/>
    <mergeCell ref="L251:M251"/>
    <mergeCell ref="C252:E252"/>
    <mergeCell ref="J252:L252"/>
    <mergeCell ref="B258:D258"/>
    <mergeCell ref="E258:F258"/>
    <mergeCell ref="I258:K258"/>
    <mergeCell ref="L258:M258"/>
    <mergeCell ref="B257:F257"/>
    <mergeCell ref="I257:M257"/>
    <mergeCell ref="B255:F255"/>
    <mergeCell ref="I255:M255"/>
    <mergeCell ref="B254:F254"/>
    <mergeCell ref="I254:M254"/>
    <mergeCell ref="B239:D239"/>
    <mergeCell ref="E239:F239"/>
    <mergeCell ref="I239:K239"/>
    <mergeCell ref="L239:M239"/>
    <mergeCell ref="B238:D238"/>
    <mergeCell ref="E238:F238"/>
    <mergeCell ref="I238:K238"/>
    <mergeCell ref="L238:M238"/>
    <mergeCell ref="B236:D236"/>
    <mergeCell ref="E236:F236"/>
    <mergeCell ref="I236:K236"/>
    <mergeCell ref="L236:M236"/>
    <mergeCell ref="B237:D237"/>
    <mergeCell ref="E237:F237"/>
    <mergeCell ref="I237:K237"/>
    <mergeCell ref="L237:M237"/>
    <mergeCell ref="B226:D226"/>
    <mergeCell ref="E226:F226"/>
    <mergeCell ref="I226:K226"/>
    <mergeCell ref="L226:M226"/>
    <mergeCell ref="B227:D227"/>
    <mergeCell ref="E227:F227"/>
    <mergeCell ref="I227:K227"/>
    <mergeCell ref="L227:M227"/>
    <mergeCell ref="B225:D225"/>
    <mergeCell ref="E225:F225"/>
    <mergeCell ref="I225:K225"/>
    <mergeCell ref="C186:E186"/>
    <mergeCell ref="J186:L186"/>
    <mergeCell ref="B188:F188"/>
    <mergeCell ref="I188:M188"/>
    <mergeCell ref="A165:N165"/>
    <mergeCell ref="B166:F166"/>
    <mergeCell ref="I166:M166"/>
    <mergeCell ref="B167:F167"/>
    <mergeCell ref="I167:M167"/>
    <mergeCell ref="B170:D170"/>
    <mergeCell ref="E170:F170"/>
    <mergeCell ref="I170:K170"/>
    <mergeCell ref="L170:M170"/>
    <mergeCell ref="B184:D184"/>
    <mergeCell ref="E184:F184"/>
    <mergeCell ref="I184:K184"/>
    <mergeCell ref="L184:M184"/>
    <mergeCell ref="B185:D185"/>
    <mergeCell ref="E185:F185"/>
    <mergeCell ref="I185:K185"/>
    <mergeCell ref="L185:M185"/>
    <mergeCell ref="B182:D182"/>
    <mergeCell ref="E182:F182"/>
    <mergeCell ref="I182:K182"/>
    <mergeCell ref="B177:F177"/>
    <mergeCell ref="I177:M177"/>
    <mergeCell ref="B174:D174"/>
    <mergeCell ref="E174:F174"/>
    <mergeCell ref="I174:K174"/>
    <mergeCell ref="L174:M174"/>
    <mergeCell ref="C175:E175"/>
    <mergeCell ref="J175:L175"/>
    <mergeCell ref="B172:D172"/>
    <mergeCell ref="E172:F172"/>
    <mergeCell ref="I172:K172"/>
    <mergeCell ref="L172:M172"/>
    <mergeCell ref="B173:D173"/>
    <mergeCell ref="E173:F173"/>
    <mergeCell ref="I173:K173"/>
    <mergeCell ref="L173:M173"/>
    <mergeCell ref="B149:D149"/>
    <mergeCell ref="E149:F149"/>
    <mergeCell ref="I149:K149"/>
    <mergeCell ref="L149:M149"/>
    <mergeCell ref="B150:D150"/>
    <mergeCell ref="E150:F150"/>
    <mergeCell ref="I150:K150"/>
    <mergeCell ref="L150:M150"/>
    <mergeCell ref="B139:D139"/>
    <mergeCell ref="E139:F139"/>
    <mergeCell ref="I139:K139"/>
    <mergeCell ref="L139:M139"/>
    <mergeCell ref="B140:D140"/>
    <mergeCell ref="E140:F140"/>
    <mergeCell ref="I140:K140"/>
    <mergeCell ref="L140:M140"/>
    <mergeCell ref="B147:F147"/>
    <mergeCell ref="I147:M147"/>
    <mergeCell ref="B148:D148"/>
    <mergeCell ref="E148:F148"/>
    <mergeCell ref="I148:K148"/>
    <mergeCell ref="L148:M148"/>
    <mergeCell ref="B145:F145"/>
    <mergeCell ref="I145:M145"/>
    <mergeCell ref="B134:F134"/>
    <mergeCell ref="I134:M134"/>
    <mergeCell ref="B136:F136"/>
    <mergeCell ref="I136:M136"/>
    <mergeCell ref="B137:D137"/>
    <mergeCell ref="E137:F137"/>
    <mergeCell ref="I137:K137"/>
    <mergeCell ref="L137:M137"/>
    <mergeCell ref="B130:D130"/>
    <mergeCell ref="E130:F130"/>
    <mergeCell ref="I130:K130"/>
    <mergeCell ref="L130:M130"/>
    <mergeCell ref="C131:E131"/>
    <mergeCell ref="J131:L131"/>
    <mergeCell ref="B133:F133"/>
    <mergeCell ref="I133:M133"/>
    <mergeCell ref="A132:N132"/>
    <mergeCell ref="L127:M127"/>
    <mergeCell ref="B128:D128"/>
    <mergeCell ref="E128:F128"/>
    <mergeCell ref="I128:K128"/>
    <mergeCell ref="L128:M128"/>
    <mergeCell ref="B129:D129"/>
    <mergeCell ref="E129:F129"/>
    <mergeCell ref="I129:K129"/>
    <mergeCell ref="L129:M129"/>
    <mergeCell ref="B127:D127"/>
    <mergeCell ref="E127:F127"/>
    <mergeCell ref="I127:K127"/>
    <mergeCell ref="B123:F123"/>
    <mergeCell ref="I123:M123"/>
    <mergeCell ref="B125:F125"/>
    <mergeCell ref="I125:M125"/>
    <mergeCell ref="B126:D126"/>
    <mergeCell ref="E126:F126"/>
    <mergeCell ref="I126:K126"/>
    <mergeCell ref="L126:M126"/>
    <mergeCell ref="B118:D118"/>
    <mergeCell ref="E118:F118"/>
    <mergeCell ref="I118:K118"/>
    <mergeCell ref="L118:M118"/>
    <mergeCell ref="B119:D119"/>
    <mergeCell ref="E119:F119"/>
    <mergeCell ref="I119:K119"/>
    <mergeCell ref="L119:M119"/>
    <mergeCell ref="B122:F122"/>
    <mergeCell ref="I122:M122"/>
    <mergeCell ref="C120:E120"/>
    <mergeCell ref="J120:L120"/>
    <mergeCell ref="B105:D105"/>
    <mergeCell ref="E105:F105"/>
    <mergeCell ref="I105:K105"/>
    <mergeCell ref="L105:M105"/>
    <mergeCell ref="B103:F103"/>
    <mergeCell ref="I115:K115"/>
    <mergeCell ref="L115:M115"/>
    <mergeCell ref="B116:D116"/>
    <mergeCell ref="E116:F116"/>
    <mergeCell ref="I116:K116"/>
    <mergeCell ref="L116:M116"/>
    <mergeCell ref="C109:E109"/>
    <mergeCell ref="J109:L109"/>
    <mergeCell ref="B111:F111"/>
    <mergeCell ref="I111:M111"/>
    <mergeCell ref="B112:F112"/>
    <mergeCell ref="I112:M112"/>
    <mergeCell ref="A99:N99"/>
    <mergeCell ref="B100:F100"/>
    <mergeCell ref="I100:M100"/>
    <mergeCell ref="B101:F101"/>
    <mergeCell ref="I101:M101"/>
    <mergeCell ref="B104:D104"/>
    <mergeCell ref="E104:F104"/>
    <mergeCell ref="I104:K104"/>
    <mergeCell ref="L104:M104"/>
    <mergeCell ref="I103:M103"/>
    <mergeCell ref="B86:D86"/>
    <mergeCell ref="E86:F86"/>
    <mergeCell ref="I86:K86"/>
    <mergeCell ref="L86:M86"/>
    <mergeCell ref="C87:E87"/>
    <mergeCell ref="J87:L87"/>
    <mergeCell ref="L95:M95"/>
    <mergeCell ref="B96:D96"/>
    <mergeCell ref="E96:F96"/>
    <mergeCell ref="I96:K96"/>
    <mergeCell ref="L96:M96"/>
    <mergeCell ref="B95:D95"/>
    <mergeCell ref="E95:F95"/>
    <mergeCell ref="I95:K95"/>
    <mergeCell ref="B93:D93"/>
    <mergeCell ref="E93:F93"/>
    <mergeCell ref="I93:K93"/>
    <mergeCell ref="L93:M93"/>
    <mergeCell ref="B89:F89"/>
    <mergeCell ref="I89:M89"/>
    <mergeCell ref="B90:F90"/>
    <mergeCell ref="I90:M90"/>
    <mergeCell ref="B92:F92"/>
    <mergeCell ref="I92:M92"/>
    <mergeCell ref="B73:D73"/>
    <mergeCell ref="E73:F73"/>
    <mergeCell ref="I73:K73"/>
    <mergeCell ref="L73:M73"/>
    <mergeCell ref="B74:D74"/>
    <mergeCell ref="E74:F74"/>
    <mergeCell ref="I74:K74"/>
    <mergeCell ref="L74:M74"/>
    <mergeCell ref="B71:D71"/>
    <mergeCell ref="E71:F71"/>
    <mergeCell ref="I71:K71"/>
    <mergeCell ref="L71:M71"/>
    <mergeCell ref="B72:D72"/>
    <mergeCell ref="E72:F72"/>
    <mergeCell ref="I72:K72"/>
    <mergeCell ref="L72:M72"/>
    <mergeCell ref="B34:F34"/>
    <mergeCell ref="I34:M34"/>
    <mergeCell ref="B35:F35"/>
    <mergeCell ref="I35:M35"/>
    <mergeCell ref="B37:F37"/>
    <mergeCell ref="I37:M37"/>
    <mergeCell ref="B46:F46"/>
    <mergeCell ref="B309:F309"/>
    <mergeCell ref="I309:M309"/>
    <mergeCell ref="C307:E307"/>
    <mergeCell ref="J307:L307"/>
    <mergeCell ref="B304:D304"/>
    <mergeCell ref="E304:F304"/>
    <mergeCell ref="I304:K304"/>
    <mergeCell ref="L304:M304"/>
    <mergeCell ref="B301:F301"/>
    <mergeCell ref="I301:M301"/>
    <mergeCell ref="B302:D302"/>
    <mergeCell ref="E302:F302"/>
    <mergeCell ref="B293:D293"/>
    <mergeCell ref="E293:F293"/>
    <mergeCell ref="I293:K293"/>
    <mergeCell ref="B290:F290"/>
    <mergeCell ref="I290:M290"/>
    <mergeCell ref="E270:F270"/>
    <mergeCell ref="I270:K270"/>
    <mergeCell ref="L270:M270"/>
    <mergeCell ref="B261:D261"/>
    <mergeCell ref="E261:F261"/>
    <mergeCell ref="I261:K261"/>
    <mergeCell ref="L261:M261"/>
    <mergeCell ref="B259:D259"/>
    <mergeCell ref="E259:F259"/>
    <mergeCell ref="I259:K259"/>
    <mergeCell ref="L259:M259"/>
    <mergeCell ref="B260:D260"/>
    <mergeCell ref="E260:F260"/>
    <mergeCell ref="I260:K260"/>
    <mergeCell ref="L260:M260"/>
    <mergeCell ref="B262:D262"/>
    <mergeCell ref="E262:F262"/>
    <mergeCell ref="I262:K262"/>
    <mergeCell ref="L262:M262"/>
    <mergeCell ref="C263:E263"/>
    <mergeCell ref="J263:L263"/>
    <mergeCell ref="E250:F250"/>
    <mergeCell ref="I250:K250"/>
    <mergeCell ref="B248:D248"/>
    <mergeCell ref="E248:F248"/>
    <mergeCell ref="I248:K248"/>
    <mergeCell ref="L248:M248"/>
    <mergeCell ref="B249:D249"/>
    <mergeCell ref="E249:F249"/>
    <mergeCell ref="I249:K249"/>
    <mergeCell ref="L249:M249"/>
    <mergeCell ref="L250:M250"/>
    <mergeCell ref="B250:D250"/>
    <mergeCell ref="B247:D247"/>
    <mergeCell ref="E247:F247"/>
    <mergeCell ref="I247:K247"/>
    <mergeCell ref="L247:M247"/>
    <mergeCell ref="B243:F243"/>
    <mergeCell ref="I243:M243"/>
    <mergeCell ref="B240:D240"/>
    <mergeCell ref="E240:F240"/>
    <mergeCell ref="I240:K240"/>
    <mergeCell ref="L240:M240"/>
    <mergeCell ref="C241:E241"/>
    <mergeCell ref="J241:L241"/>
    <mergeCell ref="B244:F244"/>
    <mergeCell ref="I244:M244"/>
    <mergeCell ref="B246:F246"/>
    <mergeCell ref="I246:M246"/>
    <mergeCell ref="B232:F232"/>
    <mergeCell ref="B228:D228"/>
    <mergeCell ref="E228:F228"/>
    <mergeCell ref="I228:K228"/>
    <mergeCell ref="L228:M228"/>
    <mergeCell ref="B229:D229"/>
    <mergeCell ref="E229:F229"/>
    <mergeCell ref="I229:K229"/>
    <mergeCell ref="L229:M229"/>
    <mergeCell ref="I232:M232"/>
    <mergeCell ref="B235:F235"/>
    <mergeCell ref="I235:M235"/>
    <mergeCell ref="L225:M225"/>
    <mergeCell ref="B221:F221"/>
    <mergeCell ref="I221:M221"/>
    <mergeCell ref="C219:E219"/>
    <mergeCell ref="J219:L219"/>
    <mergeCell ref="B222:F222"/>
    <mergeCell ref="B217:D217"/>
    <mergeCell ref="E217:F217"/>
    <mergeCell ref="I217:K217"/>
    <mergeCell ref="L217:M217"/>
    <mergeCell ref="B218:D218"/>
    <mergeCell ref="E218:F218"/>
    <mergeCell ref="I218:K218"/>
    <mergeCell ref="L218:M218"/>
    <mergeCell ref="I222:M222"/>
    <mergeCell ref="B224:F224"/>
    <mergeCell ref="I224:M224"/>
    <mergeCell ref="B233:F233"/>
    <mergeCell ref="I233:M233"/>
    <mergeCell ref="C230:E230"/>
    <mergeCell ref="J230:L230"/>
    <mergeCell ref="A231:N231"/>
    <mergeCell ref="B215:D215"/>
    <mergeCell ref="E215:F215"/>
    <mergeCell ref="I215:K215"/>
    <mergeCell ref="L215:M215"/>
    <mergeCell ref="B216:D216"/>
    <mergeCell ref="E216:F216"/>
    <mergeCell ref="I216:K216"/>
    <mergeCell ref="L216:M216"/>
    <mergeCell ref="B214:D214"/>
    <mergeCell ref="E214:F214"/>
    <mergeCell ref="I214:K214"/>
    <mergeCell ref="L214:M214"/>
    <mergeCell ref="B213:F213"/>
    <mergeCell ref="I213:M213"/>
    <mergeCell ref="B210:F210"/>
    <mergeCell ref="I210:M210"/>
    <mergeCell ref="B211:F211"/>
    <mergeCell ref="I211:M211"/>
    <mergeCell ref="B207:D207"/>
    <mergeCell ref="E207:F207"/>
    <mergeCell ref="I207:K207"/>
    <mergeCell ref="L207:M207"/>
    <mergeCell ref="C208:E208"/>
    <mergeCell ref="J208:L208"/>
    <mergeCell ref="B205:D205"/>
    <mergeCell ref="E205:F205"/>
    <mergeCell ref="I205:K205"/>
    <mergeCell ref="L205:M205"/>
    <mergeCell ref="B206:D206"/>
    <mergeCell ref="E206:F206"/>
    <mergeCell ref="I206:K206"/>
    <mergeCell ref="L206:M206"/>
    <mergeCell ref="B203:D203"/>
    <mergeCell ref="E203:F203"/>
    <mergeCell ref="I203:K203"/>
    <mergeCell ref="L203:M203"/>
    <mergeCell ref="B204:D204"/>
    <mergeCell ref="E204:F204"/>
    <mergeCell ref="I204:K204"/>
    <mergeCell ref="L204:M204"/>
    <mergeCell ref="B199:F199"/>
    <mergeCell ref="I199:M199"/>
    <mergeCell ref="B200:F200"/>
    <mergeCell ref="I200:M200"/>
    <mergeCell ref="B202:F202"/>
    <mergeCell ref="I202:M202"/>
    <mergeCell ref="B195:D195"/>
    <mergeCell ref="E195:F195"/>
    <mergeCell ref="I195:K195"/>
    <mergeCell ref="L195:M195"/>
    <mergeCell ref="B196:D196"/>
    <mergeCell ref="E196:F196"/>
    <mergeCell ref="I196:K196"/>
    <mergeCell ref="L196:M196"/>
    <mergeCell ref="C197:E197"/>
    <mergeCell ref="J197:L197"/>
    <mergeCell ref="A198:N198"/>
    <mergeCell ref="B193:D193"/>
    <mergeCell ref="E193:F193"/>
    <mergeCell ref="I193:K193"/>
    <mergeCell ref="L193:M193"/>
    <mergeCell ref="B194:D194"/>
    <mergeCell ref="E194:F194"/>
    <mergeCell ref="I194:K194"/>
    <mergeCell ref="L194:M194"/>
    <mergeCell ref="B189:F189"/>
    <mergeCell ref="I189:M189"/>
    <mergeCell ref="B191:F191"/>
    <mergeCell ref="I191:M191"/>
    <mergeCell ref="B192:D192"/>
    <mergeCell ref="E192:F192"/>
    <mergeCell ref="I192:K192"/>
    <mergeCell ref="L192:M192"/>
    <mergeCell ref="L182:M182"/>
    <mergeCell ref="B183:D183"/>
    <mergeCell ref="E183:F183"/>
    <mergeCell ref="I183:K183"/>
    <mergeCell ref="L183:M183"/>
    <mergeCell ref="B178:F178"/>
    <mergeCell ref="I178:M178"/>
    <mergeCell ref="B180:F180"/>
    <mergeCell ref="I180:M180"/>
    <mergeCell ref="B181:D181"/>
    <mergeCell ref="E181:F181"/>
    <mergeCell ref="I181:K181"/>
    <mergeCell ref="L181:M181"/>
    <mergeCell ref="B169:F169"/>
    <mergeCell ref="I169:M169"/>
    <mergeCell ref="B171:D171"/>
    <mergeCell ref="E171:F171"/>
    <mergeCell ref="I171:K171"/>
    <mergeCell ref="L171:M171"/>
    <mergeCell ref="C164:E164"/>
    <mergeCell ref="J164:L164"/>
    <mergeCell ref="B162:D162"/>
    <mergeCell ref="E162:F162"/>
    <mergeCell ref="I162:K162"/>
    <mergeCell ref="L162:M162"/>
    <mergeCell ref="B163:D163"/>
    <mergeCell ref="E163:F163"/>
    <mergeCell ref="I163:K163"/>
    <mergeCell ref="L163:M163"/>
    <mergeCell ref="B161:D161"/>
    <mergeCell ref="E161:F161"/>
    <mergeCell ref="I161:K161"/>
    <mergeCell ref="L161:M161"/>
    <mergeCell ref="B155:F155"/>
    <mergeCell ref="I155:M155"/>
    <mergeCell ref="B156:F156"/>
    <mergeCell ref="I156:M156"/>
    <mergeCell ref="L159:M159"/>
    <mergeCell ref="B158:F158"/>
    <mergeCell ref="I158:M158"/>
    <mergeCell ref="B159:D159"/>
    <mergeCell ref="E159:F159"/>
    <mergeCell ref="I159:K159"/>
    <mergeCell ref="B160:D160"/>
    <mergeCell ref="E160:F160"/>
    <mergeCell ref="I160:K160"/>
    <mergeCell ref="L160:M160"/>
    <mergeCell ref="C153:E153"/>
    <mergeCell ref="J153:L153"/>
    <mergeCell ref="B151:D151"/>
    <mergeCell ref="E151:F151"/>
    <mergeCell ref="I151:K151"/>
    <mergeCell ref="L151:M151"/>
    <mergeCell ref="B152:D152"/>
    <mergeCell ref="E152:F152"/>
    <mergeCell ref="I152:K152"/>
    <mergeCell ref="L152:M152"/>
    <mergeCell ref="B144:F144"/>
    <mergeCell ref="I144:M144"/>
    <mergeCell ref="B141:D141"/>
    <mergeCell ref="E141:F141"/>
    <mergeCell ref="I141:K141"/>
    <mergeCell ref="L141:M141"/>
    <mergeCell ref="C142:E142"/>
    <mergeCell ref="J142:L142"/>
    <mergeCell ref="B138:D138"/>
    <mergeCell ref="E138:F138"/>
    <mergeCell ref="I138:K138"/>
    <mergeCell ref="L138:M138"/>
    <mergeCell ref="B117:D117"/>
    <mergeCell ref="E117:F117"/>
    <mergeCell ref="I117:K117"/>
    <mergeCell ref="L117:M117"/>
    <mergeCell ref="B114:F114"/>
    <mergeCell ref="I114:M114"/>
    <mergeCell ref="B115:D115"/>
    <mergeCell ref="E115:F115"/>
    <mergeCell ref="B106:D106"/>
    <mergeCell ref="E106:F106"/>
    <mergeCell ref="I106:K106"/>
    <mergeCell ref="L106:M106"/>
    <mergeCell ref="B107:D107"/>
    <mergeCell ref="E107:F107"/>
    <mergeCell ref="I107:K107"/>
    <mergeCell ref="L107:M107"/>
    <mergeCell ref="B108:D108"/>
    <mergeCell ref="E108:F108"/>
    <mergeCell ref="I108:K108"/>
    <mergeCell ref="L108:M108"/>
    <mergeCell ref="B94:D94"/>
    <mergeCell ref="E94:F94"/>
    <mergeCell ref="I94:K94"/>
    <mergeCell ref="L94:M94"/>
    <mergeCell ref="B97:D97"/>
    <mergeCell ref="E97:F97"/>
    <mergeCell ref="I97:K97"/>
    <mergeCell ref="L97:M97"/>
    <mergeCell ref="C98:E98"/>
    <mergeCell ref="J98:L98"/>
    <mergeCell ref="B85:D85"/>
    <mergeCell ref="E85:F85"/>
    <mergeCell ref="I85:K85"/>
    <mergeCell ref="L85:M85"/>
    <mergeCell ref="B83:D83"/>
    <mergeCell ref="E83:F83"/>
    <mergeCell ref="I83:K83"/>
    <mergeCell ref="L83:M83"/>
    <mergeCell ref="B84:D84"/>
    <mergeCell ref="E84:F84"/>
    <mergeCell ref="I84:K84"/>
    <mergeCell ref="L84:M84"/>
    <mergeCell ref="B82:D82"/>
    <mergeCell ref="E82:F82"/>
    <mergeCell ref="I82:K82"/>
    <mergeCell ref="L82:M82"/>
    <mergeCell ref="B78:F78"/>
    <mergeCell ref="I78:M78"/>
    <mergeCell ref="B75:D75"/>
    <mergeCell ref="E75:F75"/>
    <mergeCell ref="I75:K75"/>
    <mergeCell ref="L75:M75"/>
    <mergeCell ref="C76:E76"/>
    <mergeCell ref="J76:L76"/>
    <mergeCell ref="B79:F79"/>
    <mergeCell ref="I79:M79"/>
    <mergeCell ref="B81:F81"/>
    <mergeCell ref="I81:M81"/>
    <mergeCell ref="B70:F70"/>
    <mergeCell ref="I70:M70"/>
    <mergeCell ref="B68:F68"/>
    <mergeCell ref="I68:M68"/>
    <mergeCell ref="B64:D64"/>
    <mergeCell ref="E64:F64"/>
    <mergeCell ref="I64:K64"/>
    <mergeCell ref="L64:M64"/>
    <mergeCell ref="C65:E65"/>
    <mergeCell ref="J65:L65"/>
    <mergeCell ref="A66:N66"/>
    <mergeCell ref="B67:F67"/>
    <mergeCell ref="I67:M67"/>
    <mergeCell ref="B62:D62"/>
    <mergeCell ref="E62:F62"/>
    <mergeCell ref="I62:K62"/>
    <mergeCell ref="L62:M62"/>
    <mergeCell ref="B63:D63"/>
    <mergeCell ref="E63:F63"/>
    <mergeCell ref="I63:K63"/>
    <mergeCell ref="L63:M63"/>
    <mergeCell ref="B60:D60"/>
    <mergeCell ref="E60:F60"/>
    <mergeCell ref="I60:K60"/>
    <mergeCell ref="L60:M60"/>
    <mergeCell ref="B61:D61"/>
    <mergeCell ref="E61:F61"/>
    <mergeCell ref="I61:K61"/>
    <mergeCell ref="L61:M61"/>
    <mergeCell ref="B59:F59"/>
    <mergeCell ref="I59:M59"/>
    <mergeCell ref="B57:F57"/>
    <mergeCell ref="I57:M57"/>
    <mergeCell ref="C54:E54"/>
    <mergeCell ref="J54:L54"/>
    <mergeCell ref="B56:F56"/>
    <mergeCell ref="I56:M56"/>
    <mergeCell ref="B52:D52"/>
    <mergeCell ref="E52:F52"/>
    <mergeCell ref="I52:K52"/>
    <mergeCell ref="L52:M52"/>
    <mergeCell ref="B53:D53"/>
    <mergeCell ref="E53:F53"/>
    <mergeCell ref="I53:K53"/>
    <mergeCell ref="L53:M53"/>
    <mergeCell ref="B50:D50"/>
    <mergeCell ref="E50:F50"/>
    <mergeCell ref="I50:K50"/>
    <mergeCell ref="L50:M50"/>
    <mergeCell ref="B51:D51"/>
    <mergeCell ref="E51:F51"/>
    <mergeCell ref="I51:K51"/>
    <mergeCell ref="L51:M51"/>
    <mergeCell ref="B49:D49"/>
    <mergeCell ref="E49:F49"/>
    <mergeCell ref="I49:K49"/>
    <mergeCell ref="L49:M49"/>
    <mergeCell ref="B48:F48"/>
    <mergeCell ref="I48:M48"/>
    <mergeCell ref="B45:F45"/>
    <mergeCell ref="I45:M45"/>
    <mergeCell ref="I46:M46"/>
    <mergeCell ref="B42:D42"/>
    <mergeCell ref="E42:F42"/>
    <mergeCell ref="I42:K42"/>
    <mergeCell ref="L42:M42"/>
    <mergeCell ref="C43:E43"/>
    <mergeCell ref="J43:L43"/>
    <mergeCell ref="B40:D40"/>
    <mergeCell ref="E40:F40"/>
    <mergeCell ref="I40:K40"/>
    <mergeCell ref="L40:M40"/>
    <mergeCell ref="B41:D41"/>
    <mergeCell ref="E41:F41"/>
    <mergeCell ref="I41:K41"/>
    <mergeCell ref="L41:M41"/>
    <mergeCell ref="B38:D38"/>
    <mergeCell ref="E38:F38"/>
    <mergeCell ref="I38:K38"/>
    <mergeCell ref="L38:M38"/>
    <mergeCell ref="B39:D39"/>
    <mergeCell ref="E39:F39"/>
    <mergeCell ref="I39:K39"/>
    <mergeCell ref="L39:M39"/>
    <mergeCell ref="A33:N33"/>
    <mergeCell ref="B31:D31"/>
    <mergeCell ref="E31:F31"/>
    <mergeCell ref="I31:K31"/>
    <mergeCell ref="L31:M31"/>
    <mergeCell ref="C32:E32"/>
    <mergeCell ref="J32:L32"/>
    <mergeCell ref="B29:D29"/>
    <mergeCell ref="E29:F29"/>
    <mergeCell ref="I29:K29"/>
    <mergeCell ref="L29:M29"/>
    <mergeCell ref="B30:D30"/>
    <mergeCell ref="E30:F30"/>
    <mergeCell ref="I30:K30"/>
    <mergeCell ref="L30:M30"/>
    <mergeCell ref="B27:D27"/>
    <mergeCell ref="E27:F27"/>
    <mergeCell ref="I27:K27"/>
    <mergeCell ref="L27:M27"/>
    <mergeCell ref="B28:D28"/>
    <mergeCell ref="E28:F28"/>
    <mergeCell ref="I28:K28"/>
    <mergeCell ref="L28:M28"/>
    <mergeCell ref="B23:F23"/>
    <mergeCell ref="I23:M23"/>
    <mergeCell ref="B24:F24"/>
    <mergeCell ref="I24:M24"/>
    <mergeCell ref="B26:F26"/>
    <mergeCell ref="I26:M26"/>
    <mergeCell ref="B20:D20"/>
    <mergeCell ref="E20:F20"/>
    <mergeCell ref="I20:K20"/>
    <mergeCell ref="L20:M20"/>
    <mergeCell ref="C21:E21"/>
    <mergeCell ref="J21:L21"/>
    <mergeCell ref="B18:D18"/>
    <mergeCell ref="E18:F18"/>
    <mergeCell ref="I18:K18"/>
    <mergeCell ref="L18:M18"/>
    <mergeCell ref="B19:D19"/>
    <mergeCell ref="E19:F19"/>
    <mergeCell ref="I19:K19"/>
    <mergeCell ref="L19:M19"/>
    <mergeCell ref="B16:D16"/>
    <mergeCell ref="E16:F16"/>
    <mergeCell ref="I16:K16"/>
    <mergeCell ref="L16:M16"/>
    <mergeCell ref="B17:D17"/>
    <mergeCell ref="E17:F17"/>
    <mergeCell ref="I17:K17"/>
    <mergeCell ref="L17:M17"/>
    <mergeCell ref="B12:F12"/>
    <mergeCell ref="I12:M12"/>
    <mergeCell ref="B13:F13"/>
    <mergeCell ref="I13:M13"/>
    <mergeCell ref="B15:F15"/>
    <mergeCell ref="I15:M15"/>
    <mergeCell ref="B9:D9"/>
    <mergeCell ref="E9:F9"/>
    <mergeCell ref="I9:K9"/>
    <mergeCell ref="L9:M9"/>
    <mergeCell ref="C10:E10"/>
    <mergeCell ref="J10:L10"/>
    <mergeCell ref="B7:D7"/>
    <mergeCell ref="E7:F7"/>
    <mergeCell ref="I7:K7"/>
    <mergeCell ref="L7:M7"/>
    <mergeCell ref="B8:D8"/>
    <mergeCell ref="E8:F8"/>
    <mergeCell ref="I8:K8"/>
    <mergeCell ref="L8:M8"/>
    <mergeCell ref="B5:D5"/>
    <mergeCell ref="E5:F5"/>
    <mergeCell ref="I5:K5"/>
    <mergeCell ref="L5:M5"/>
    <mergeCell ref="B6:D6"/>
    <mergeCell ref="E6:F6"/>
    <mergeCell ref="I6:K6"/>
    <mergeCell ref="L6:M6"/>
    <mergeCell ref="B1:F1"/>
    <mergeCell ref="I1:M1"/>
    <mergeCell ref="B2:F2"/>
    <mergeCell ref="I2:M2"/>
    <mergeCell ref="B4:F4"/>
    <mergeCell ref="I4:M4"/>
  </mergeCells>
  <phoneticPr fontId="1"/>
  <printOptions horizontalCentered="1" verticalCentered="1"/>
  <pageMargins left="0" right="0" top="0" bottom="0" header="0" footer="0"/>
  <pageSetup paperSize="9" scale="85" orientation="portrait" horizontalDpi="300" verticalDpi="300" r:id="rId1"/>
  <headerFooter alignWithMargins="0"/>
  <rowBreaks count="9" manualBreakCount="9">
    <brk id="33" max="13" man="1"/>
    <brk id="66" max="13" man="1"/>
    <brk id="99" max="13" man="1"/>
    <brk id="132" max="13" man="1"/>
    <brk id="165" max="13" man="1"/>
    <brk id="198" max="13" man="1"/>
    <brk id="231" max="13" man="1"/>
    <brk id="264" max="13" man="1"/>
    <brk id="297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D7B6-C3E4-4A2A-8735-682CC5507CFF}">
  <dimension ref="B2:H19"/>
  <sheetViews>
    <sheetView showGridLines="0" showZeros="0" view="pageBreakPreview" zoomScaleNormal="100" zoomScaleSheetLayoutView="100" workbookViewId="0">
      <selection activeCell="A2" sqref="A2"/>
    </sheetView>
  </sheetViews>
  <sheetFormatPr defaultRowHeight="14.25"/>
  <cols>
    <col min="1" max="1" width="9" style="36"/>
    <col min="2" max="2" width="4.625" style="36" customWidth="1"/>
    <col min="3" max="4" width="10.625" style="36" customWidth="1"/>
    <col min="5" max="6" width="23.625" style="36" customWidth="1"/>
    <col min="7" max="7" width="28.625" style="36" customWidth="1"/>
    <col min="8" max="8" width="4.625" style="36" customWidth="1"/>
    <col min="9" max="258" width="9" style="36"/>
    <col min="259" max="259" width="4.625" style="36" customWidth="1"/>
    <col min="260" max="261" width="10.625" style="36" customWidth="1"/>
    <col min="262" max="262" width="34.875" style="36" customWidth="1"/>
    <col min="263" max="263" width="24.625" style="36" customWidth="1"/>
    <col min="264" max="264" width="4.625" style="36" customWidth="1"/>
    <col min="265" max="514" width="9" style="36"/>
    <col min="515" max="515" width="4.625" style="36" customWidth="1"/>
    <col min="516" max="517" width="10.625" style="36" customWidth="1"/>
    <col min="518" max="518" width="34.875" style="36" customWidth="1"/>
    <col min="519" max="519" width="24.625" style="36" customWidth="1"/>
    <col min="520" max="520" width="4.625" style="36" customWidth="1"/>
    <col min="521" max="770" width="9" style="36"/>
    <col min="771" max="771" width="4.625" style="36" customWidth="1"/>
    <col min="772" max="773" width="10.625" style="36" customWidth="1"/>
    <col min="774" max="774" width="34.875" style="36" customWidth="1"/>
    <col min="775" max="775" width="24.625" style="36" customWidth="1"/>
    <col min="776" max="776" width="4.625" style="36" customWidth="1"/>
    <col min="777" max="1026" width="9" style="36"/>
    <col min="1027" max="1027" width="4.625" style="36" customWidth="1"/>
    <col min="1028" max="1029" width="10.625" style="36" customWidth="1"/>
    <col min="1030" max="1030" width="34.875" style="36" customWidth="1"/>
    <col min="1031" max="1031" width="24.625" style="36" customWidth="1"/>
    <col min="1032" max="1032" width="4.625" style="36" customWidth="1"/>
    <col min="1033" max="1282" width="9" style="36"/>
    <col min="1283" max="1283" width="4.625" style="36" customWidth="1"/>
    <col min="1284" max="1285" width="10.625" style="36" customWidth="1"/>
    <col min="1286" max="1286" width="34.875" style="36" customWidth="1"/>
    <col min="1287" max="1287" width="24.625" style="36" customWidth="1"/>
    <col min="1288" max="1288" width="4.625" style="36" customWidth="1"/>
    <col min="1289" max="1538" width="9" style="36"/>
    <col min="1539" max="1539" width="4.625" style="36" customWidth="1"/>
    <col min="1540" max="1541" width="10.625" style="36" customWidth="1"/>
    <col min="1542" max="1542" width="34.875" style="36" customWidth="1"/>
    <col min="1543" max="1543" width="24.625" style="36" customWidth="1"/>
    <col min="1544" max="1544" width="4.625" style="36" customWidth="1"/>
    <col min="1545" max="1794" width="9" style="36"/>
    <col min="1795" max="1795" width="4.625" style="36" customWidth="1"/>
    <col min="1796" max="1797" width="10.625" style="36" customWidth="1"/>
    <col min="1798" max="1798" width="34.875" style="36" customWidth="1"/>
    <col min="1799" max="1799" width="24.625" style="36" customWidth="1"/>
    <col min="1800" max="1800" width="4.625" style="36" customWidth="1"/>
    <col min="1801" max="2050" width="9" style="36"/>
    <col min="2051" max="2051" width="4.625" style="36" customWidth="1"/>
    <col min="2052" max="2053" width="10.625" style="36" customWidth="1"/>
    <col min="2054" max="2054" width="34.875" style="36" customWidth="1"/>
    <col min="2055" max="2055" width="24.625" style="36" customWidth="1"/>
    <col min="2056" max="2056" width="4.625" style="36" customWidth="1"/>
    <col min="2057" max="2306" width="9" style="36"/>
    <col min="2307" max="2307" width="4.625" style="36" customWidth="1"/>
    <col min="2308" max="2309" width="10.625" style="36" customWidth="1"/>
    <col min="2310" max="2310" width="34.875" style="36" customWidth="1"/>
    <col min="2311" max="2311" width="24.625" style="36" customWidth="1"/>
    <col min="2312" max="2312" width="4.625" style="36" customWidth="1"/>
    <col min="2313" max="2562" width="9" style="36"/>
    <col min="2563" max="2563" width="4.625" style="36" customWidth="1"/>
    <col min="2564" max="2565" width="10.625" style="36" customWidth="1"/>
    <col min="2566" max="2566" width="34.875" style="36" customWidth="1"/>
    <col min="2567" max="2567" width="24.625" style="36" customWidth="1"/>
    <col min="2568" max="2568" width="4.625" style="36" customWidth="1"/>
    <col min="2569" max="2818" width="9" style="36"/>
    <col min="2819" max="2819" width="4.625" style="36" customWidth="1"/>
    <col min="2820" max="2821" width="10.625" style="36" customWidth="1"/>
    <col min="2822" max="2822" width="34.875" style="36" customWidth="1"/>
    <col min="2823" max="2823" width="24.625" style="36" customWidth="1"/>
    <col min="2824" max="2824" width="4.625" style="36" customWidth="1"/>
    <col min="2825" max="3074" width="9" style="36"/>
    <col min="3075" max="3075" width="4.625" style="36" customWidth="1"/>
    <col min="3076" max="3077" width="10.625" style="36" customWidth="1"/>
    <col min="3078" max="3078" width="34.875" style="36" customWidth="1"/>
    <col min="3079" max="3079" width="24.625" style="36" customWidth="1"/>
    <col min="3080" max="3080" width="4.625" style="36" customWidth="1"/>
    <col min="3081" max="3330" width="9" style="36"/>
    <col min="3331" max="3331" width="4.625" style="36" customWidth="1"/>
    <col min="3332" max="3333" width="10.625" style="36" customWidth="1"/>
    <col min="3334" max="3334" width="34.875" style="36" customWidth="1"/>
    <col min="3335" max="3335" width="24.625" style="36" customWidth="1"/>
    <col min="3336" max="3336" width="4.625" style="36" customWidth="1"/>
    <col min="3337" max="3586" width="9" style="36"/>
    <col min="3587" max="3587" width="4.625" style="36" customWidth="1"/>
    <col min="3588" max="3589" width="10.625" style="36" customWidth="1"/>
    <col min="3590" max="3590" width="34.875" style="36" customWidth="1"/>
    <col min="3591" max="3591" width="24.625" style="36" customWidth="1"/>
    <col min="3592" max="3592" width="4.625" style="36" customWidth="1"/>
    <col min="3593" max="3842" width="9" style="36"/>
    <col min="3843" max="3843" width="4.625" style="36" customWidth="1"/>
    <col min="3844" max="3845" width="10.625" style="36" customWidth="1"/>
    <col min="3846" max="3846" width="34.875" style="36" customWidth="1"/>
    <col min="3847" max="3847" width="24.625" style="36" customWidth="1"/>
    <col min="3848" max="3848" width="4.625" style="36" customWidth="1"/>
    <col min="3849" max="4098" width="9" style="36"/>
    <col min="4099" max="4099" width="4.625" style="36" customWidth="1"/>
    <col min="4100" max="4101" width="10.625" style="36" customWidth="1"/>
    <col min="4102" max="4102" width="34.875" style="36" customWidth="1"/>
    <col min="4103" max="4103" width="24.625" style="36" customWidth="1"/>
    <col min="4104" max="4104" width="4.625" style="36" customWidth="1"/>
    <col min="4105" max="4354" width="9" style="36"/>
    <col min="4355" max="4355" width="4.625" style="36" customWidth="1"/>
    <col min="4356" max="4357" width="10.625" style="36" customWidth="1"/>
    <col min="4358" max="4358" width="34.875" style="36" customWidth="1"/>
    <col min="4359" max="4359" width="24.625" style="36" customWidth="1"/>
    <col min="4360" max="4360" width="4.625" style="36" customWidth="1"/>
    <col min="4361" max="4610" width="9" style="36"/>
    <col min="4611" max="4611" width="4.625" style="36" customWidth="1"/>
    <col min="4612" max="4613" width="10.625" style="36" customWidth="1"/>
    <col min="4614" max="4614" width="34.875" style="36" customWidth="1"/>
    <col min="4615" max="4615" width="24.625" style="36" customWidth="1"/>
    <col min="4616" max="4616" width="4.625" style="36" customWidth="1"/>
    <col min="4617" max="4866" width="9" style="36"/>
    <col min="4867" max="4867" width="4.625" style="36" customWidth="1"/>
    <col min="4868" max="4869" width="10.625" style="36" customWidth="1"/>
    <col min="4870" max="4870" width="34.875" style="36" customWidth="1"/>
    <col min="4871" max="4871" width="24.625" style="36" customWidth="1"/>
    <col min="4872" max="4872" width="4.625" style="36" customWidth="1"/>
    <col min="4873" max="5122" width="9" style="36"/>
    <col min="5123" max="5123" width="4.625" style="36" customWidth="1"/>
    <col min="5124" max="5125" width="10.625" style="36" customWidth="1"/>
    <col min="5126" max="5126" width="34.875" style="36" customWidth="1"/>
    <col min="5127" max="5127" width="24.625" style="36" customWidth="1"/>
    <col min="5128" max="5128" width="4.625" style="36" customWidth="1"/>
    <col min="5129" max="5378" width="9" style="36"/>
    <col min="5379" max="5379" width="4.625" style="36" customWidth="1"/>
    <col min="5380" max="5381" width="10.625" style="36" customWidth="1"/>
    <col min="5382" max="5382" width="34.875" style="36" customWidth="1"/>
    <col min="5383" max="5383" width="24.625" style="36" customWidth="1"/>
    <col min="5384" max="5384" width="4.625" style="36" customWidth="1"/>
    <col min="5385" max="5634" width="9" style="36"/>
    <col min="5635" max="5635" width="4.625" style="36" customWidth="1"/>
    <col min="5636" max="5637" width="10.625" style="36" customWidth="1"/>
    <col min="5638" max="5638" width="34.875" style="36" customWidth="1"/>
    <col min="5639" max="5639" width="24.625" style="36" customWidth="1"/>
    <col min="5640" max="5640" width="4.625" style="36" customWidth="1"/>
    <col min="5641" max="5890" width="9" style="36"/>
    <col min="5891" max="5891" width="4.625" style="36" customWidth="1"/>
    <col min="5892" max="5893" width="10.625" style="36" customWidth="1"/>
    <col min="5894" max="5894" width="34.875" style="36" customWidth="1"/>
    <col min="5895" max="5895" width="24.625" style="36" customWidth="1"/>
    <col min="5896" max="5896" width="4.625" style="36" customWidth="1"/>
    <col min="5897" max="6146" width="9" style="36"/>
    <col min="6147" max="6147" width="4.625" style="36" customWidth="1"/>
    <col min="6148" max="6149" width="10.625" style="36" customWidth="1"/>
    <col min="6150" max="6150" width="34.875" style="36" customWidth="1"/>
    <col min="6151" max="6151" width="24.625" style="36" customWidth="1"/>
    <col min="6152" max="6152" width="4.625" style="36" customWidth="1"/>
    <col min="6153" max="6402" width="9" style="36"/>
    <col min="6403" max="6403" width="4.625" style="36" customWidth="1"/>
    <col min="6404" max="6405" width="10.625" style="36" customWidth="1"/>
    <col min="6406" max="6406" width="34.875" style="36" customWidth="1"/>
    <col min="6407" max="6407" width="24.625" style="36" customWidth="1"/>
    <col min="6408" max="6408" width="4.625" style="36" customWidth="1"/>
    <col min="6409" max="6658" width="9" style="36"/>
    <col min="6659" max="6659" width="4.625" style="36" customWidth="1"/>
    <col min="6660" max="6661" width="10.625" style="36" customWidth="1"/>
    <col min="6662" max="6662" width="34.875" style="36" customWidth="1"/>
    <col min="6663" max="6663" width="24.625" style="36" customWidth="1"/>
    <col min="6664" max="6664" width="4.625" style="36" customWidth="1"/>
    <col min="6665" max="6914" width="9" style="36"/>
    <col min="6915" max="6915" width="4.625" style="36" customWidth="1"/>
    <col min="6916" max="6917" width="10.625" style="36" customWidth="1"/>
    <col min="6918" max="6918" width="34.875" style="36" customWidth="1"/>
    <col min="6919" max="6919" width="24.625" style="36" customWidth="1"/>
    <col min="6920" max="6920" width="4.625" style="36" customWidth="1"/>
    <col min="6921" max="7170" width="9" style="36"/>
    <col min="7171" max="7171" width="4.625" style="36" customWidth="1"/>
    <col min="7172" max="7173" width="10.625" style="36" customWidth="1"/>
    <col min="7174" max="7174" width="34.875" style="36" customWidth="1"/>
    <col min="7175" max="7175" width="24.625" style="36" customWidth="1"/>
    <col min="7176" max="7176" width="4.625" style="36" customWidth="1"/>
    <col min="7177" max="7426" width="9" style="36"/>
    <col min="7427" max="7427" width="4.625" style="36" customWidth="1"/>
    <col min="7428" max="7429" width="10.625" style="36" customWidth="1"/>
    <col min="7430" max="7430" width="34.875" style="36" customWidth="1"/>
    <col min="7431" max="7431" width="24.625" style="36" customWidth="1"/>
    <col min="7432" max="7432" width="4.625" style="36" customWidth="1"/>
    <col min="7433" max="7682" width="9" style="36"/>
    <col min="7683" max="7683" width="4.625" style="36" customWidth="1"/>
    <col min="7684" max="7685" width="10.625" style="36" customWidth="1"/>
    <col min="7686" max="7686" width="34.875" style="36" customWidth="1"/>
    <col min="7687" max="7687" width="24.625" style="36" customWidth="1"/>
    <col min="7688" max="7688" width="4.625" style="36" customWidth="1"/>
    <col min="7689" max="7938" width="9" style="36"/>
    <col min="7939" max="7939" width="4.625" style="36" customWidth="1"/>
    <col min="7940" max="7941" width="10.625" style="36" customWidth="1"/>
    <col min="7942" max="7942" width="34.875" style="36" customWidth="1"/>
    <col min="7943" max="7943" width="24.625" style="36" customWidth="1"/>
    <col min="7944" max="7944" width="4.625" style="36" customWidth="1"/>
    <col min="7945" max="8194" width="9" style="36"/>
    <col min="8195" max="8195" width="4.625" style="36" customWidth="1"/>
    <col min="8196" max="8197" width="10.625" style="36" customWidth="1"/>
    <col min="8198" max="8198" width="34.875" style="36" customWidth="1"/>
    <col min="8199" max="8199" width="24.625" style="36" customWidth="1"/>
    <col min="8200" max="8200" width="4.625" style="36" customWidth="1"/>
    <col min="8201" max="8450" width="9" style="36"/>
    <col min="8451" max="8451" width="4.625" style="36" customWidth="1"/>
    <col min="8452" max="8453" width="10.625" style="36" customWidth="1"/>
    <col min="8454" max="8454" width="34.875" style="36" customWidth="1"/>
    <col min="8455" max="8455" width="24.625" style="36" customWidth="1"/>
    <col min="8456" max="8456" width="4.625" style="36" customWidth="1"/>
    <col min="8457" max="8706" width="9" style="36"/>
    <col min="8707" max="8707" width="4.625" style="36" customWidth="1"/>
    <col min="8708" max="8709" width="10.625" style="36" customWidth="1"/>
    <col min="8710" max="8710" width="34.875" style="36" customWidth="1"/>
    <col min="8711" max="8711" width="24.625" style="36" customWidth="1"/>
    <col min="8712" max="8712" width="4.625" style="36" customWidth="1"/>
    <col min="8713" max="8962" width="9" style="36"/>
    <col min="8963" max="8963" width="4.625" style="36" customWidth="1"/>
    <col min="8964" max="8965" width="10.625" style="36" customWidth="1"/>
    <col min="8966" max="8966" width="34.875" style="36" customWidth="1"/>
    <col min="8967" max="8967" width="24.625" style="36" customWidth="1"/>
    <col min="8968" max="8968" width="4.625" style="36" customWidth="1"/>
    <col min="8969" max="9218" width="9" style="36"/>
    <col min="9219" max="9219" width="4.625" style="36" customWidth="1"/>
    <col min="9220" max="9221" width="10.625" style="36" customWidth="1"/>
    <col min="9222" max="9222" width="34.875" style="36" customWidth="1"/>
    <col min="9223" max="9223" width="24.625" style="36" customWidth="1"/>
    <col min="9224" max="9224" width="4.625" style="36" customWidth="1"/>
    <col min="9225" max="9474" width="9" style="36"/>
    <col min="9475" max="9475" width="4.625" style="36" customWidth="1"/>
    <col min="9476" max="9477" width="10.625" style="36" customWidth="1"/>
    <col min="9478" max="9478" width="34.875" style="36" customWidth="1"/>
    <col min="9479" max="9479" width="24.625" style="36" customWidth="1"/>
    <col min="9480" max="9480" width="4.625" style="36" customWidth="1"/>
    <col min="9481" max="9730" width="9" style="36"/>
    <col min="9731" max="9731" width="4.625" style="36" customWidth="1"/>
    <col min="9732" max="9733" width="10.625" style="36" customWidth="1"/>
    <col min="9734" max="9734" width="34.875" style="36" customWidth="1"/>
    <col min="9735" max="9735" width="24.625" style="36" customWidth="1"/>
    <col min="9736" max="9736" width="4.625" style="36" customWidth="1"/>
    <col min="9737" max="9986" width="9" style="36"/>
    <col min="9987" max="9987" width="4.625" style="36" customWidth="1"/>
    <col min="9988" max="9989" width="10.625" style="36" customWidth="1"/>
    <col min="9990" max="9990" width="34.875" style="36" customWidth="1"/>
    <col min="9991" max="9991" width="24.625" style="36" customWidth="1"/>
    <col min="9992" max="9992" width="4.625" style="36" customWidth="1"/>
    <col min="9993" max="10242" width="9" style="36"/>
    <col min="10243" max="10243" width="4.625" style="36" customWidth="1"/>
    <col min="10244" max="10245" width="10.625" style="36" customWidth="1"/>
    <col min="10246" max="10246" width="34.875" style="36" customWidth="1"/>
    <col min="10247" max="10247" width="24.625" style="36" customWidth="1"/>
    <col min="10248" max="10248" width="4.625" style="36" customWidth="1"/>
    <col min="10249" max="10498" width="9" style="36"/>
    <col min="10499" max="10499" width="4.625" style="36" customWidth="1"/>
    <col min="10500" max="10501" width="10.625" style="36" customWidth="1"/>
    <col min="10502" max="10502" width="34.875" style="36" customWidth="1"/>
    <col min="10503" max="10503" width="24.625" style="36" customWidth="1"/>
    <col min="10504" max="10504" width="4.625" style="36" customWidth="1"/>
    <col min="10505" max="10754" width="9" style="36"/>
    <col min="10755" max="10755" width="4.625" style="36" customWidth="1"/>
    <col min="10756" max="10757" width="10.625" style="36" customWidth="1"/>
    <col min="10758" max="10758" width="34.875" style="36" customWidth="1"/>
    <col min="10759" max="10759" width="24.625" style="36" customWidth="1"/>
    <col min="10760" max="10760" width="4.625" style="36" customWidth="1"/>
    <col min="10761" max="11010" width="9" style="36"/>
    <col min="11011" max="11011" width="4.625" style="36" customWidth="1"/>
    <col min="11012" max="11013" width="10.625" style="36" customWidth="1"/>
    <col min="11014" max="11014" width="34.875" style="36" customWidth="1"/>
    <col min="11015" max="11015" width="24.625" style="36" customWidth="1"/>
    <col min="11016" max="11016" width="4.625" style="36" customWidth="1"/>
    <col min="11017" max="11266" width="9" style="36"/>
    <col min="11267" max="11267" width="4.625" style="36" customWidth="1"/>
    <col min="11268" max="11269" width="10.625" style="36" customWidth="1"/>
    <col min="11270" max="11270" width="34.875" style="36" customWidth="1"/>
    <col min="11271" max="11271" width="24.625" style="36" customWidth="1"/>
    <col min="11272" max="11272" width="4.625" style="36" customWidth="1"/>
    <col min="11273" max="11522" width="9" style="36"/>
    <col min="11523" max="11523" width="4.625" style="36" customWidth="1"/>
    <col min="11524" max="11525" width="10.625" style="36" customWidth="1"/>
    <col min="11526" max="11526" width="34.875" style="36" customWidth="1"/>
    <col min="11527" max="11527" width="24.625" style="36" customWidth="1"/>
    <col min="11528" max="11528" width="4.625" style="36" customWidth="1"/>
    <col min="11529" max="11778" width="9" style="36"/>
    <col min="11779" max="11779" width="4.625" style="36" customWidth="1"/>
    <col min="11780" max="11781" width="10.625" style="36" customWidth="1"/>
    <col min="11782" max="11782" width="34.875" style="36" customWidth="1"/>
    <col min="11783" max="11783" width="24.625" style="36" customWidth="1"/>
    <col min="11784" max="11784" width="4.625" style="36" customWidth="1"/>
    <col min="11785" max="12034" width="9" style="36"/>
    <col min="12035" max="12035" width="4.625" style="36" customWidth="1"/>
    <col min="12036" max="12037" width="10.625" style="36" customWidth="1"/>
    <col min="12038" max="12038" width="34.875" style="36" customWidth="1"/>
    <col min="12039" max="12039" width="24.625" style="36" customWidth="1"/>
    <col min="12040" max="12040" width="4.625" style="36" customWidth="1"/>
    <col min="12041" max="12290" width="9" style="36"/>
    <col min="12291" max="12291" width="4.625" style="36" customWidth="1"/>
    <col min="12292" max="12293" width="10.625" style="36" customWidth="1"/>
    <col min="12294" max="12294" width="34.875" style="36" customWidth="1"/>
    <col min="12295" max="12295" width="24.625" style="36" customWidth="1"/>
    <col min="12296" max="12296" width="4.625" style="36" customWidth="1"/>
    <col min="12297" max="12546" width="9" style="36"/>
    <col min="12547" max="12547" width="4.625" style="36" customWidth="1"/>
    <col min="12548" max="12549" width="10.625" style="36" customWidth="1"/>
    <col min="12550" max="12550" width="34.875" style="36" customWidth="1"/>
    <col min="12551" max="12551" width="24.625" style="36" customWidth="1"/>
    <col min="12552" max="12552" width="4.625" style="36" customWidth="1"/>
    <col min="12553" max="12802" width="9" style="36"/>
    <col min="12803" max="12803" width="4.625" style="36" customWidth="1"/>
    <col min="12804" max="12805" width="10.625" style="36" customWidth="1"/>
    <col min="12806" max="12806" width="34.875" style="36" customWidth="1"/>
    <col min="12807" max="12807" width="24.625" style="36" customWidth="1"/>
    <col min="12808" max="12808" width="4.625" style="36" customWidth="1"/>
    <col min="12809" max="13058" width="9" style="36"/>
    <col min="13059" max="13059" width="4.625" style="36" customWidth="1"/>
    <col min="13060" max="13061" width="10.625" style="36" customWidth="1"/>
    <col min="13062" max="13062" width="34.875" style="36" customWidth="1"/>
    <col min="13063" max="13063" width="24.625" style="36" customWidth="1"/>
    <col min="13064" max="13064" width="4.625" style="36" customWidth="1"/>
    <col min="13065" max="13314" width="9" style="36"/>
    <col min="13315" max="13315" width="4.625" style="36" customWidth="1"/>
    <col min="13316" max="13317" width="10.625" style="36" customWidth="1"/>
    <col min="13318" max="13318" width="34.875" style="36" customWidth="1"/>
    <col min="13319" max="13319" width="24.625" style="36" customWidth="1"/>
    <col min="13320" max="13320" width="4.625" style="36" customWidth="1"/>
    <col min="13321" max="13570" width="9" style="36"/>
    <col min="13571" max="13571" width="4.625" style="36" customWidth="1"/>
    <col min="13572" max="13573" width="10.625" style="36" customWidth="1"/>
    <col min="13574" max="13574" width="34.875" style="36" customWidth="1"/>
    <col min="13575" max="13575" width="24.625" style="36" customWidth="1"/>
    <col min="13576" max="13576" width="4.625" style="36" customWidth="1"/>
    <col min="13577" max="13826" width="9" style="36"/>
    <col min="13827" max="13827" width="4.625" style="36" customWidth="1"/>
    <col min="13828" max="13829" width="10.625" style="36" customWidth="1"/>
    <col min="13830" max="13830" width="34.875" style="36" customWidth="1"/>
    <col min="13831" max="13831" width="24.625" style="36" customWidth="1"/>
    <col min="13832" max="13832" width="4.625" style="36" customWidth="1"/>
    <col min="13833" max="14082" width="9" style="36"/>
    <col min="14083" max="14083" width="4.625" style="36" customWidth="1"/>
    <col min="14084" max="14085" width="10.625" style="36" customWidth="1"/>
    <col min="14086" max="14086" width="34.875" style="36" customWidth="1"/>
    <col min="14087" max="14087" width="24.625" style="36" customWidth="1"/>
    <col min="14088" max="14088" width="4.625" style="36" customWidth="1"/>
    <col min="14089" max="14338" width="9" style="36"/>
    <col min="14339" max="14339" width="4.625" style="36" customWidth="1"/>
    <col min="14340" max="14341" width="10.625" style="36" customWidth="1"/>
    <col min="14342" max="14342" width="34.875" style="36" customWidth="1"/>
    <col min="14343" max="14343" width="24.625" style="36" customWidth="1"/>
    <col min="14344" max="14344" width="4.625" style="36" customWidth="1"/>
    <col min="14345" max="14594" width="9" style="36"/>
    <col min="14595" max="14595" width="4.625" style="36" customWidth="1"/>
    <col min="14596" max="14597" width="10.625" style="36" customWidth="1"/>
    <col min="14598" max="14598" width="34.875" style="36" customWidth="1"/>
    <col min="14599" max="14599" width="24.625" style="36" customWidth="1"/>
    <col min="14600" max="14600" width="4.625" style="36" customWidth="1"/>
    <col min="14601" max="14850" width="9" style="36"/>
    <col min="14851" max="14851" width="4.625" style="36" customWidth="1"/>
    <col min="14852" max="14853" width="10.625" style="36" customWidth="1"/>
    <col min="14854" max="14854" width="34.875" style="36" customWidth="1"/>
    <col min="14855" max="14855" width="24.625" style="36" customWidth="1"/>
    <col min="14856" max="14856" width="4.625" style="36" customWidth="1"/>
    <col min="14857" max="15106" width="9" style="36"/>
    <col min="15107" max="15107" width="4.625" style="36" customWidth="1"/>
    <col min="15108" max="15109" width="10.625" style="36" customWidth="1"/>
    <col min="15110" max="15110" width="34.875" style="36" customWidth="1"/>
    <col min="15111" max="15111" width="24.625" style="36" customWidth="1"/>
    <col min="15112" max="15112" width="4.625" style="36" customWidth="1"/>
    <col min="15113" max="15362" width="9" style="36"/>
    <col min="15363" max="15363" width="4.625" style="36" customWidth="1"/>
    <col min="15364" max="15365" width="10.625" style="36" customWidth="1"/>
    <col min="15366" max="15366" width="34.875" style="36" customWidth="1"/>
    <col min="15367" max="15367" width="24.625" style="36" customWidth="1"/>
    <col min="15368" max="15368" width="4.625" style="36" customWidth="1"/>
    <col min="15369" max="15618" width="9" style="36"/>
    <col min="15619" max="15619" width="4.625" style="36" customWidth="1"/>
    <col min="15620" max="15621" width="10.625" style="36" customWidth="1"/>
    <col min="15622" max="15622" width="34.875" style="36" customWidth="1"/>
    <col min="15623" max="15623" width="24.625" style="36" customWidth="1"/>
    <col min="15624" max="15624" width="4.625" style="36" customWidth="1"/>
    <col min="15625" max="15874" width="9" style="36"/>
    <col min="15875" max="15875" width="4.625" style="36" customWidth="1"/>
    <col min="15876" max="15877" width="10.625" style="36" customWidth="1"/>
    <col min="15878" max="15878" width="34.875" style="36" customWidth="1"/>
    <col min="15879" max="15879" width="24.625" style="36" customWidth="1"/>
    <col min="15880" max="15880" width="4.625" style="36" customWidth="1"/>
    <col min="15881" max="16130" width="9" style="36"/>
    <col min="16131" max="16131" width="4.625" style="36" customWidth="1"/>
    <col min="16132" max="16133" width="10.625" style="36" customWidth="1"/>
    <col min="16134" max="16134" width="34.875" style="36" customWidth="1"/>
    <col min="16135" max="16135" width="24.625" style="36" customWidth="1"/>
    <col min="16136" max="16136" width="4.625" style="36" customWidth="1"/>
    <col min="16137" max="16384" width="9" style="36"/>
  </cols>
  <sheetData>
    <row r="2" spans="2:8" ht="24.95" customHeight="1">
      <c r="C2" s="107" t="s">
        <v>75</v>
      </c>
      <c r="D2" s="107"/>
      <c r="E2" s="107"/>
      <c r="F2" s="107"/>
      <c r="G2" s="107"/>
    </row>
    <row r="3" spans="2:8" ht="33" customHeight="1" thickBot="1"/>
    <row r="4" spans="2:8" ht="48" customHeight="1">
      <c r="B4" s="37"/>
      <c r="C4" s="37"/>
      <c r="D4" s="38"/>
      <c r="E4" s="39"/>
      <c r="F4" s="40" t="s">
        <v>56</v>
      </c>
      <c r="G4" s="41">
        <f>応募者名簿!$F$2</f>
        <v>0</v>
      </c>
    </row>
    <row r="5" spans="2:8" ht="48" customHeight="1">
      <c r="B5" s="42"/>
      <c r="C5" s="42"/>
      <c r="D5" s="42"/>
      <c r="F5" s="43" t="s">
        <v>0</v>
      </c>
      <c r="G5" s="44">
        <f>応募者名簿!$F$3</f>
        <v>0</v>
      </c>
    </row>
    <row r="6" spans="2:8" ht="48" customHeight="1">
      <c r="C6" s="45"/>
      <c r="D6" s="45"/>
      <c r="F6" s="46" t="s">
        <v>63</v>
      </c>
      <c r="G6" s="47" t="str">
        <f>応募者名簿!$F$4</f>
        <v>先生</v>
      </c>
    </row>
    <row r="7" spans="2:8" ht="48" customHeight="1" thickBot="1">
      <c r="F7" s="48" t="s">
        <v>64</v>
      </c>
      <c r="G7" s="49" t="str">
        <f>応募者名簿!$F$5&amp;""</f>
        <v/>
      </c>
    </row>
    <row r="8" spans="2:8" ht="45" customHeight="1">
      <c r="E8" s="50"/>
      <c r="F8" s="50"/>
      <c r="G8" s="51"/>
    </row>
    <row r="9" spans="2:8" ht="50.1" customHeight="1" thickBot="1">
      <c r="C9" s="108" t="s">
        <v>60</v>
      </c>
      <c r="D9" s="109"/>
      <c r="E9" s="52" t="s">
        <v>70</v>
      </c>
      <c r="F9" s="53" t="s">
        <v>71</v>
      </c>
      <c r="G9" s="54" t="s">
        <v>72</v>
      </c>
    </row>
    <row r="10" spans="2:8" ht="50.1" customHeight="1">
      <c r="C10" s="114">
        <v>1</v>
      </c>
      <c r="D10" s="115"/>
      <c r="E10" s="55">
        <f>COUNTIFS(テーブル1[学年],"1",テーブル1[半紙],"✔")</f>
        <v>0</v>
      </c>
      <c r="F10" s="56">
        <f>COUNTIFS(テーブル1[学年],"1",テーブル1[条幅],"✔")</f>
        <v>0</v>
      </c>
      <c r="G10" s="57"/>
      <c r="H10" s="58" t="s">
        <v>61</v>
      </c>
    </row>
    <row r="11" spans="2:8" ht="50.1" customHeight="1">
      <c r="C11" s="110">
        <v>2</v>
      </c>
      <c r="D11" s="111"/>
      <c r="E11" s="59">
        <f>COUNTIFS(テーブル1[学年],"2",テーブル1[半紙],"✔")</f>
        <v>0</v>
      </c>
      <c r="F11" s="60">
        <f>COUNTIFS(テーブル1[学年],"2",テーブル1[条幅],"✔")</f>
        <v>0</v>
      </c>
      <c r="G11" s="61"/>
      <c r="H11" s="58" t="s">
        <v>61</v>
      </c>
    </row>
    <row r="12" spans="2:8" ht="50.1" customHeight="1">
      <c r="C12" s="110">
        <v>3</v>
      </c>
      <c r="D12" s="111"/>
      <c r="E12" s="62">
        <f>COUNTIFS(テーブル1[学年],"3",テーブル1[半紙],"✔")</f>
        <v>0</v>
      </c>
      <c r="F12" s="59">
        <f>COUNTIFS(テーブル1[学年],"3",テーブル1[条幅],"✔")</f>
        <v>0</v>
      </c>
      <c r="G12" s="61"/>
      <c r="H12" s="58" t="s">
        <v>61</v>
      </c>
    </row>
    <row r="13" spans="2:8" ht="50.1" customHeight="1">
      <c r="C13" s="110">
        <v>4</v>
      </c>
      <c r="D13" s="111"/>
      <c r="E13" s="59">
        <f>COUNTIFS(テーブル1[学年],"4",テーブル1[半紙],"✔")</f>
        <v>0</v>
      </c>
      <c r="F13" s="60">
        <f>COUNTIFS(テーブル1[学年],"4",テーブル1[条幅],"✔")</f>
        <v>0</v>
      </c>
      <c r="G13" s="61"/>
      <c r="H13" s="58" t="s">
        <v>61</v>
      </c>
    </row>
    <row r="14" spans="2:8" ht="50.1" customHeight="1">
      <c r="C14" s="110">
        <v>5</v>
      </c>
      <c r="D14" s="111"/>
      <c r="E14" s="62">
        <f>COUNTIFS(テーブル1[学年],"5",テーブル1[半紙],"✔")</f>
        <v>0</v>
      </c>
      <c r="F14" s="59">
        <f>COUNTIFS(テーブル1[学年],"5",テーブル1[条幅],"✔")</f>
        <v>0</v>
      </c>
      <c r="G14" s="61"/>
      <c r="H14" s="58" t="s">
        <v>61</v>
      </c>
    </row>
    <row r="15" spans="2:8" ht="50.1" customHeight="1">
      <c r="C15" s="112">
        <v>6</v>
      </c>
      <c r="D15" s="113"/>
      <c r="E15" s="62">
        <f>COUNTIFS(テーブル1[学年],"6",テーブル1[半紙],"✔")</f>
        <v>0</v>
      </c>
      <c r="F15" s="63">
        <f>COUNTIFS(テーブル1[学年],"6",テーブル1[条幅],"✔")</f>
        <v>0</v>
      </c>
      <c r="G15" s="61"/>
      <c r="H15" s="58" t="s">
        <v>61</v>
      </c>
    </row>
    <row r="16" spans="2:8" ht="50.1" customHeight="1">
      <c r="C16" s="110">
        <v>7</v>
      </c>
      <c r="D16" s="111"/>
      <c r="E16" s="62">
        <f>COUNTIFS(テーブル1[学年],"7",テーブル1[半紙],"✔")</f>
        <v>0</v>
      </c>
      <c r="F16" s="59">
        <f>COUNTIFS(テーブル1[学年],"7",テーブル1[条幅],"✔")</f>
        <v>0</v>
      </c>
      <c r="G16" s="64"/>
      <c r="H16" s="58"/>
    </row>
    <row r="17" spans="3:8" ht="50.1" customHeight="1">
      <c r="C17" s="110">
        <v>8</v>
      </c>
      <c r="D17" s="111"/>
      <c r="E17" s="62">
        <f>COUNTIFS(テーブル1[学年],"8",テーブル1[半紙],"✔")</f>
        <v>0</v>
      </c>
      <c r="F17" s="59">
        <f>COUNTIFS(テーブル1[学年],"8",テーブル1[条幅],"✔")</f>
        <v>0</v>
      </c>
      <c r="G17" s="61"/>
      <c r="H17" s="58"/>
    </row>
    <row r="18" spans="3:8" ht="50.1" customHeight="1" thickBot="1">
      <c r="C18" s="112">
        <v>9</v>
      </c>
      <c r="D18" s="113"/>
      <c r="E18" s="62">
        <f>COUNTIFS(テーブル1[学年],"9",テーブル1[半紙],"✔")</f>
        <v>0</v>
      </c>
      <c r="F18" s="65">
        <f>COUNTIFS(テーブル1[学年],"9",テーブル1[条幅],"✔")</f>
        <v>0</v>
      </c>
      <c r="G18" s="66"/>
      <c r="H18" s="58"/>
    </row>
    <row r="19" spans="3:8" ht="65.099999999999994" customHeight="1" thickTop="1">
      <c r="C19" s="105" t="s">
        <v>62</v>
      </c>
      <c r="D19" s="106"/>
      <c r="E19" s="67">
        <f>SUM(E10:E18)</f>
        <v>0</v>
      </c>
      <c r="F19" s="67">
        <f>SUM(F10:F18)</f>
        <v>0</v>
      </c>
      <c r="G19" s="64"/>
      <c r="H19" s="58" t="s">
        <v>61</v>
      </c>
    </row>
  </sheetData>
  <mergeCells count="12">
    <mergeCell ref="C2:G2"/>
    <mergeCell ref="C14:D14"/>
    <mergeCell ref="C15:D15"/>
    <mergeCell ref="C16:D16"/>
    <mergeCell ref="C19:D19"/>
    <mergeCell ref="C9:D9"/>
    <mergeCell ref="C10:D10"/>
    <mergeCell ref="C11:D11"/>
    <mergeCell ref="C12:D12"/>
    <mergeCell ref="C13:D13"/>
    <mergeCell ref="C17:D17"/>
    <mergeCell ref="C18:D18"/>
  </mergeCells>
  <phoneticPr fontId="1"/>
  <pageMargins left="0.59055118110236227" right="0.59055118110236227" top="0.59055118110236227" bottom="0.59055118110236227" header="0.35433070866141736" footer="0.51181102362204722"/>
  <pageSetup paperSize="9" scale="78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応募者名簿</vt:lpstr>
      <vt:lpstr>支店名・学年</vt:lpstr>
      <vt:lpstr>応募票</vt:lpstr>
      <vt:lpstr>応募内訳</vt:lpstr>
      <vt:lpstr>応募者名簿!Print_Area</vt:lpstr>
      <vt:lpstr>応募票!Print_Area</vt:lpstr>
      <vt:lpstr>応募者名簿!Print_Titles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2022-04-26T01:29:38Z</dcterms:created>
  <dcterms:modified xsi:type="dcterms:W3CDTF">2025-04-15T04:15:51Z</dcterms:modified>
</cp:coreProperties>
</file>